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30" yWindow="1155" windowWidth="18195" windowHeight="7845" tabRatio="456" activeTab="2"/>
  </bookViews>
  <sheets>
    <sheet name="Титул" sheetId="1" r:id="rId1"/>
    <sheet name="M" sheetId="2" r:id="rId2"/>
    <sheet name="W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'M'!$A$6:$P$248</definedName>
    <definedName name="_xlnm._FilterDatabase" localSheetId="2" hidden="1">'W'!$A$6:$O$88</definedName>
    <definedName name="Excel_BuiltIn_Extract">'[1]W10'!#REF!</definedName>
    <definedName name="vv" localSheetId="2">#REF!</definedName>
    <definedName name="vv">#REF!</definedName>
    <definedName name="wrn.Распечатка._.финишки." localSheetId="1" hidden="1">{#N/A,#N/A,TRUE,"Ф"}</definedName>
    <definedName name="wrn.Распечатка._.финишки." localSheetId="2" hidden="1">{#N/A,#N/A,TRUE,"Ф"}</definedName>
    <definedName name="wrn.Распечатка._.финишки." hidden="1">{#N/A,#N/A,TRUE,"Ф"}</definedName>
    <definedName name="Z_8C823221_A333_11D5_A3DE_B4ABC604656D_.wvu.PrintArea">#REF!</definedName>
    <definedName name="Z_8C823221_A333_11D5_A3DE_B4ABC604656D_.wvu.PrintTitles">#REF!</definedName>
    <definedName name="ВГР">#REF!</definedName>
    <definedName name="ВИДЫ" localSheetId="2">'[2]м5'!#REF!</definedName>
    <definedName name="ВИДЫ">'[2]м5'!#REF!</definedName>
    <definedName name="Город">#REF!</definedName>
    <definedName name="гр">#REF!</definedName>
    <definedName name="Гр_ж_10км" localSheetId="2">'[3]Группы'!#REF!</definedName>
    <definedName name="Гр_ж_10км">'[3]Группы'!#REF!</definedName>
    <definedName name="Гр_ж_5км" localSheetId="2">'[3]Группы'!#REF!</definedName>
    <definedName name="Гр_ж_5км">'[3]Группы'!#REF!</definedName>
    <definedName name="Гр_ж10" localSheetId="2">'[3]Группы'!#REF!</definedName>
    <definedName name="Гр_ж10">'[3]Группы'!#REF!</definedName>
    <definedName name="Гр_м_10км" localSheetId="2">'[3]Группы'!#REF!</definedName>
    <definedName name="Гр_м_10км">'[3]Группы'!#REF!</definedName>
    <definedName name="гр_м_30" localSheetId="2">'[4]м30'!#REF!</definedName>
    <definedName name="гр_м_30">'[4]м30'!#REF!</definedName>
    <definedName name="Гр_м_5км" localSheetId="2">'[3]Группы'!#REF!</definedName>
    <definedName name="Гр_м_5км">'[3]Группы'!#REF!</definedName>
    <definedName name="Гр_м10" localSheetId="2">'[3]Группы'!#REF!</definedName>
    <definedName name="Гр_м10">'[3]Группы'!#REF!</definedName>
    <definedName name="гр_Пол_Дист" localSheetId="2">#REF!</definedName>
    <definedName name="гр_Пол_Дист">#REF!</definedName>
    <definedName name="Дист">#REF!</definedName>
    <definedName name="Дист_ВГР">#REF!</definedName>
    <definedName name="Дубль">#REF!</definedName>
    <definedName name="_xlnm.Print_Titles" localSheetId="1">'M'!$1:$7</definedName>
    <definedName name="_xlnm.Print_Titles" localSheetId="2">'W'!$1:$7</definedName>
    <definedName name="EXTRACT" localSheetId="1">'M'!#REF!</definedName>
    <definedName name="EXTRACT" localSheetId="2">'W'!#REF!</definedName>
    <definedName name="ИМЯ">#REF!</definedName>
    <definedName name="к_1юн" localSheetId="2">'[2]м5'!#REF!</definedName>
    <definedName name="к_1юн">'[2]м5'!#REF!</definedName>
    <definedName name="к_2юн" localSheetId="2">'[2]м5'!#REF!</definedName>
    <definedName name="к_2юн">'[2]м5'!#REF!</definedName>
    <definedName name="к_3юн" localSheetId="2">'[2]м5'!#REF!</definedName>
    <definedName name="к_3юн">'[2]м5'!#REF!</definedName>
    <definedName name="к_I" localSheetId="2">'[2]м5'!#REF!</definedName>
    <definedName name="к_I">'[2]м5'!#REF!</definedName>
    <definedName name="к_II" localSheetId="2">'[2]м5'!#REF!</definedName>
    <definedName name="к_II">'[2]м5'!#REF!</definedName>
    <definedName name="к_III" localSheetId="2">'[2]м5'!#REF!</definedName>
    <definedName name="к_III">'[2]м5'!#REF!</definedName>
    <definedName name="к_кмс" localSheetId="2">'[2]м5'!#REF!</definedName>
    <definedName name="к_кмс">'[2]м5'!#REF!</definedName>
    <definedName name="к_мс" localSheetId="2">'[2]м5'!#REF!</definedName>
    <definedName name="к_мс">'[2]м5'!#REF!</definedName>
    <definedName name="к_мсмк" localSheetId="2">'[2]м5'!#REF!</definedName>
    <definedName name="к_мсмк">'[2]м5'!#REF!</definedName>
    <definedName name="Клуб">#REF!</definedName>
    <definedName name="НОМ">#REF!</definedName>
    <definedName name="НОМ_Ж_15км" localSheetId="2">'[5]Z_№'!#REF!</definedName>
    <definedName name="НОМ_Ж_15км">'[5]Z_№'!#REF!</definedName>
    <definedName name="НОМ_Ж_5км" localSheetId="2">'[5]Z_№'!#REF!</definedName>
    <definedName name="НОМ_Ж_5км">'[5]Z_№'!#REF!</definedName>
    <definedName name="НОМ_М_15км" localSheetId="2">'[5]Z_№'!#REF!</definedName>
    <definedName name="НОМ_М_15км">'[5]Z_№'!#REF!</definedName>
    <definedName name="НОМ_М_5км" localSheetId="2">'[5]Z_№'!#REF!</definedName>
    <definedName name="НОМ_М_5км">'[5]Z_№'!#REF!</definedName>
    <definedName name="Общество">#REF!</definedName>
    <definedName name="Особо">#REF!</definedName>
    <definedName name="Пол">#REF!</definedName>
    <definedName name="Пол_Дист">#REF!</definedName>
    <definedName name="р_1юн" localSheetId="2">'[2]м5'!#REF!</definedName>
    <definedName name="р_1юн">'[2]м5'!#REF!</definedName>
    <definedName name="р_2юн" localSheetId="2">'[2]м5'!#REF!</definedName>
    <definedName name="р_2юн">'[2]м5'!#REF!</definedName>
    <definedName name="р_3юн" localSheetId="2">'[2]м5'!#REF!</definedName>
    <definedName name="р_3юн">'[2]м5'!#REF!</definedName>
    <definedName name="р_I" localSheetId="2">'[2]м5'!#REF!</definedName>
    <definedName name="р_I">'[2]м5'!#REF!</definedName>
    <definedName name="р_II" localSheetId="2">'[2]м5'!#REF!</definedName>
    <definedName name="р_II">'[2]м5'!#REF!</definedName>
    <definedName name="р_III" localSheetId="2">'[2]м5'!#REF!</definedName>
    <definedName name="р_III">'[2]м5'!#REF!</definedName>
    <definedName name="р_кмс" localSheetId="2">'[2]м5'!#REF!</definedName>
    <definedName name="р_кмс">'[2]м5'!#REF!</definedName>
    <definedName name="р_мс" localSheetId="2">'[2]м5'!#REF!</definedName>
    <definedName name="р_мс">'[2]м5'!#REF!</definedName>
    <definedName name="р_мсмк" localSheetId="2">'[2]м5'!#REF!</definedName>
    <definedName name="р_мсмк">'[2]м5'!#REF!</definedName>
    <definedName name="Разр">#REF!</definedName>
    <definedName name="РЕЗ_Ж_15км" localSheetId="2">'[5]Z_№'!#REF!</definedName>
    <definedName name="РЕЗ_Ж_15км">'[5]Z_№'!#REF!</definedName>
    <definedName name="РЕЗ_ж_5км" localSheetId="2">'[5]Z_№'!#REF!</definedName>
    <definedName name="РЕЗ_ж_5км">'[5]Z_№'!#REF!</definedName>
    <definedName name="РЕЗ_М_15км" localSheetId="2">'[5]Z_№'!#REF!</definedName>
    <definedName name="РЕЗ_М_15км">'[5]Z_№'!#REF!</definedName>
    <definedName name="РЕЗ_М_5км" localSheetId="2">'[5]Z_№'!#REF!</definedName>
    <definedName name="РЕЗ_М_5км">'[5]Z_№'!#REF!</definedName>
    <definedName name="Респ">#REF!</definedName>
    <definedName name="СТР">#REF!</definedName>
    <definedName name="стр_старт" localSheetId="1">'M'!#REF!</definedName>
    <definedName name="стр_старт" localSheetId="2">'W'!$8:$63</definedName>
    <definedName name="стр_старт">#REF!</definedName>
    <definedName name="ФАМ">#REF!</definedName>
    <definedName name="Фвр">#REF!</definedName>
    <definedName name="ФНом">#REF!</definedName>
    <definedName name="ццц" localSheetId="2">'[6]м30'!#REF!</definedName>
    <definedName name="ццц">'[6]м30'!#REF!</definedName>
  </definedNames>
  <calcPr fullCalcOnLoad="1"/>
</workbook>
</file>

<file path=xl/sharedStrings.xml><?xml version="1.0" encoding="utf-8"?>
<sst xmlns="http://schemas.openxmlformats.org/spreadsheetml/2006/main" count="1485" uniqueCount="820">
  <si>
    <t>Санкт-Петербург</t>
  </si>
  <si>
    <t>Пушкин</t>
  </si>
  <si>
    <t>№</t>
  </si>
  <si>
    <t>Фамилия Имя</t>
  </si>
  <si>
    <t>Г.р.</t>
  </si>
  <si>
    <t>Регион</t>
  </si>
  <si>
    <t>Город</t>
  </si>
  <si>
    <t>Общество, Клуб</t>
  </si>
  <si>
    <t>Отм.</t>
  </si>
  <si>
    <t>В.Гр.</t>
  </si>
  <si>
    <t>Красногвардеец</t>
  </si>
  <si>
    <t>Кировец</t>
  </si>
  <si>
    <t>Сильвия</t>
  </si>
  <si>
    <t>БиМ</t>
  </si>
  <si>
    <t>Сосновый Бор</t>
  </si>
  <si>
    <t>Динамо</t>
  </si>
  <si>
    <t>Всеволожск</t>
  </si>
  <si>
    <t>ВИФК</t>
  </si>
  <si>
    <t>Северная верфь</t>
  </si>
  <si>
    <t>Токсово</t>
  </si>
  <si>
    <t>СКА</t>
  </si>
  <si>
    <t>Соколова Ольга</t>
  </si>
  <si>
    <t>Лукашов Владимир</t>
  </si>
  <si>
    <t>Кировск</t>
  </si>
  <si>
    <t>Бородин Михаил</t>
  </si>
  <si>
    <t>Акрон</t>
  </si>
  <si>
    <t>Светогорск</t>
  </si>
  <si>
    <t>Смирнов Сергей</t>
  </si>
  <si>
    <t>Galaxy</t>
  </si>
  <si>
    <t>Егорова Екатерина</t>
  </si>
  <si>
    <t>Коричкин Михаил</t>
  </si>
  <si>
    <t>Родина Татьяна</t>
  </si>
  <si>
    <t>Попова Ольга</t>
  </si>
  <si>
    <t>Антонова Ольга</t>
  </si>
  <si>
    <t>Антошкина Елена</t>
  </si>
  <si>
    <t>Круглов Александр</t>
  </si>
  <si>
    <t>Прокатор Илья</t>
  </si>
  <si>
    <t>Грибанов Иван</t>
  </si>
  <si>
    <t>Смоленск</t>
  </si>
  <si>
    <t>Место</t>
  </si>
  <si>
    <t>Захарова Анастасия</t>
  </si>
  <si>
    <t>Столярова Оксана</t>
  </si>
  <si>
    <t>Боревич Ирина</t>
  </si>
  <si>
    <t>Олимпийские надежды</t>
  </si>
  <si>
    <t>Мальханова Асия</t>
  </si>
  <si>
    <t>Пинюгалова Елена</t>
  </si>
  <si>
    <t>Шантырь Людмила</t>
  </si>
  <si>
    <t>Иванова Кристина</t>
  </si>
  <si>
    <t>Шантырь Дарья</t>
  </si>
  <si>
    <t>СДЮСШОР</t>
  </si>
  <si>
    <t>Зотова Анна</t>
  </si>
  <si>
    <t>Константинова Екатерина</t>
  </si>
  <si>
    <t>Мурино</t>
  </si>
  <si>
    <t>Иванов Денис</t>
  </si>
  <si>
    <t>Агапов Артем</t>
  </si>
  <si>
    <t>Грудцын Дмитрий</t>
  </si>
  <si>
    <t>Сухина Матвей</t>
  </si>
  <si>
    <t>Кубок СПб</t>
  </si>
  <si>
    <t>Итоговый протокол</t>
  </si>
  <si>
    <t>(Женщины)</t>
  </si>
  <si>
    <t>(Мужчины)</t>
  </si>
  <si>
    <t>Спортивный клуб "Хепоярви"</t>
  </si>
  <si>
    <t>Спортивная база СКА</t>
  </si>
  <si>
    <t>ИТОГОВЫЙ ПРОТОКОЛ</t>
  </si>
  <si>
    <t>п. Токсово (Ленинградская область)</t>
  </si>
  <si>
    <t>Эссенсон Владимир</t>
  </si>
  <si>
    <t>Каменек Наталья</t>
  </si>
  <si>
    <t>Кеда Дмитрий</t>
  </si>
  <si>
    <t>Мельник Андрей</t>
  </si>
  <si>
    <t>Комарова Мария</t>
  </si>
  <si>
    <t>Михайлов Максим</t>
  </si>
  <si>
    <t>Фомин Вадим</t>
  </si>
  <si>
    <t>Палазник Роман</t>
  </si>
  <si>
    <t>Николаева Светлана</t>
  </si>
  <si>
    <t>Никонов Иван</t>
  </si>
  <si>
    <t>Демьянов Андрей</t>
  </si>
  <si>
    <t>Главный судья</t>
  </si>
  <si>
    <t>Вязнер Б.Я.</t>
  </si>
  <si>
    <t>Главный секретарь</t>
  </si>
  <si>
    <t>Всесоюзная категория</t>
  </si>
  <si>
    <t>Республиканская категория</t>
  </si>
  <si>
    <t>Результат</t>
  </si>
  <si>
    <t>М. В. Гр.</t>
  </si>
  <si>
    <t>Спортивная федерация легкой атлетики Санкт-Петербурга</t>
  </si>
  <si>
    <t>XIX традиционный легкоатлетический пробег вокруг озера "ХЕПОЯРВИ"
Кубок Санкт-Петербурга по кроссу на 16,8 км</t>
  </si>
  <si>
    <t>19 июля 2015 г.</t>
  </si>
  <si>
    <t>п. Токсово, 19.07.2015, старт: 11:00</t>
  </si>
  <si>
    <t>М.В.Гр.</t>
  </si>
  <si>
    <t>Ленинградская обл.</t>
  </si>
  <si>
    <t>Кан Наталья</t>
  </si>
  <si>
    <t>Nike + spb, Академия л/а</t>
  </si>
  <si>
    <t>Насыбулина Ирина</t>
  </si>
  <si>
    <t>Варганова Марина</t>
  </si>
  <si>
    <t>Piranha</t>
  </si>
  <si>
    <t>Емельяненко Софья</t>
  </si>
  <si>
    <t>Андреева Валерия</t>
  </si>
  <si>
    <t>Камчатский край</t>
  </si>
  <si>
    <t>Петропавловск - Камчатский</t>
  </si>
  <si>
    <t>Алексеева Александра</t>
  </si>
  <si>
    <t>АС</t>
  </si>
  <si>
    <t>Смоленская обл.</t>
  </si>
  <si>
    <t>Ильинская Наталия</t>
  </si>
  <si>
    <t>Toksovo Bike Team</t>
  </si>
  <si>
    <t>Каменева Анна</t>
  </si>
  <si>
    <t>Сысоева Виктория</t>
  </si>
  <si>
    <t>Кузьмина Марина</t>
  </si>
  <si>
    <t>Коломпцева Надежда</t>
  </si>
  <si>
    <t>Коломпцева Оксана</t>
  </si>
  <si>
    <t>Круглова София</t>
  </si>
  <si>
    <t>СДЮШОР</t>
  </si>
  <si>
    <t>SkiФ</t>
  </si>
  <si>
    <t>Липатова Алена</t>
  </si>
  <si>
    <t>Алексеева Мария</t>
  </si>
  <si>
    <t>Кепержи Анастасия</t>
  </si>
  <si>
    <t>Холина Лидия</t>
  </si>
  <si>
    <t>Марковкина Елена</t>
  </si>
  <si>
    <t>SaimaaSport</t>
  </si>
  <si>
    <t>E-team</t>
  </si>
  <si>
    <t>Афанасьева Елизавета</t>
  </si>
  <si>
    <t>ProRunning</t>
  </si>
  <si>
    <t>Типенкова Надежда</t>
  </si>
  <si>
    <t>Новгородская обл.</t>
  </si>
  <si>
    <t>Великий Новгрод</t>
  </si>
  <si>
    <t>Ичетовкина Людмила</t>
  </si>
  <si>
    <t>Свиридова Татьяна</t>
  </si>
  <si>
    <t>Веселова Александра</t>
  </si>
  <si>
    <t>Карпова Лариса</t>
  </si>
  <si>
    <t>Мурманская обл.</t>
  </si>
  <si>
    <t>Североморск</t>
  </si>
  <si>
    <t>Бакшаева Валерия</t>
  </si>
  <si>
    <t>ГТУРП</t>
  </si>
  <si>
    <t>Масленникова Ксения</t>
  </si>
  <si>
    <t>Шаруева Полина</t>
  </si>
  <si>
    <t>Куцева Вероника</t>
  </si>
  <si>
    <t>Троязыкова Анастасия</t>
  </si>
  <si>
    <t>Никулина Анастасия</t>
  </si>
  <si>
    <t>Горбань Екатерина</t>
  </si>
  <si>
    <t>Касько Галина</t>
  </si>
  <si>
    <t>Булавинцева Анастасия</t>
  </si>
  <si>
    <t>Калининград</t>
  </si>
  <si>
    <t>Калининградская обл.</t>
  </si>
  <si>
    <t>Тинякова Анна</t>
  </si>
  <si>
    <t>Рязанская обл.</t>
  </si>
  <si>
    <t>Рязань</t>
  </si>
  <si>
    <t>Олимпиец</t>
  </si>
  <si>
    <t>Бирюков Андрей</t>
  </si>
  <si>
    <t>Зибин Владимир</t>
  </si>
  <si>
    <t>Огненный дракон</t>
  </si>
  <si>
    <t>Шугозеро</t>
  </si>
  <si>
    <t>Гапонов Алексей</t>
  </si>
  <si>
    <t>Жулин Максим</t>
  </si>
  <si>
    <t>Кугергин Дмитрий</t>
  </si>
  <si>
    <t>Кириллов Евгений</t>
  </si>
  <si>
    <t>Стрекаловский Дмитрий</t>
  </si>
  <si>
    <t>Кировец, Galaxy</t>
  </si>
  <si>
    <t>Фоничев Семен</t>
  </si>
  <si>
    <t>Калитин Сергей</t>
  </si>
  <si>
    <t>Piranhna</t>
  </si>
  <si>
    <t>Гайдамочи Дмитрий</t>
  </si>
  <si>
    <t>Филиппов Александр</t>
  </si>
  <si>
    <t>ОО "ИГРЧ"</t>
  </si>
  <si>
    <t>Грудцын Александр</t>
  </si>
  <si>
    <t>Скворцов Андрей</t>
  </si>
  <si>
    <t>Белов Юрий</t>
  </si>
  <si>
    <t>Выборг</t>
  </si>
  <si>
    <t>Фаворит</t>
  </si>
  <si>
    <t>Жирнов Василий</t>
  </si>
  <si>
    <t>Панов Сергей</t>
  </si>
  <si>
    <t>Смекалов Олег</t>
  </si>
  <si>
    <t>Кириллов Юрий</t>
  </si>
  <si>
    <t>Кутыркин Иван</t>
  </si>
  <si>
    <t>Матросов Алексей</t>
  </si>
  <si>
    <t>Андреев Петр</t>
  </si>
  <si>
    <t>Лахно Павел</t>
  </si>
  <si>
    <t>Смекалов Виталий</t>
  </si>
  <si>
    <t>Филичев Эдуард</t>
  </si>
  <si>
    <t>EY Spb Running</t>
  </si>
  <si>
    <t>Смирнов Михаил</t>
  </si>
  <si>
    <t>Алифханов Сергей</t>
  </si>
  <si>
    <t>Щучинов Александр</t>
  </si>
  <si>
    <t>Задорин Александр</t>
  </si>
  <si>
    <t>Junk Bepp Crew</t>
  </si>
  <si>
    <t>Положий Артем</t>
  </si>
  <si>
    <t>Никольский Артем</t>
  </si>
  <si>
    <t>Габенов Станислав</t>
  </si>
  <si>
    <t>Мануилов Андрей</t>
  </si>
  <si>
    <t>Гусеинов Роман</t>
  </si>
  <si>
    <t>Самарская обл.</t>
  </si>
  <si>
    <t>Тольятти</t>
  </si>
  <si>
    <t>Mel Gibson's Runners</t>
  </si>
  <si>
    <t>Губанов Антон</t>
  </si>
  <si>
    <t>Тимков Владимир</t>
  </si>
  <si>
    <t>Нерпев Максим</t>
  </si>
  <si>
    <t>Гарболово</t>
  </si>
  <si>
    <t>Бортов Михаил</t>
  </si>
  <si>
    <t>Попов Сергей</t>
  </si>
  <si>
    <t>Алиев Нурмат</t>
  </si>
  <si>
    <t>Хабаровский край</t>
  </si>
  <si>
    <t>Комсомольск-на-Амуре</t>
  </si>
  <si>
    <t>Борякин Александр</t>
  </si>
  <si>
    <t>РТА</t>
  </si>
  <si>
    <t>Воронов Денис</t>
  </si>
  <si>
    <t>Nike + Spb</t>
  </si>
  <si>
    <t>Кракодеев Александр</t>
  </si>
  <si>
    <t>Беларусь</t>
  </si>
  <si>
    <t>Добруш</t>
  </si>
  <si>
    <t>СОЦ "Созвездие"</t>
  </si>
  <si>
    <t>ДЮСШ Красногвардеец</t>
  </si>
  <si>
    <t>Здравствуй дерево</t>
  </si>
  <si>
    <t>Кузнецов Дмитрий</t>
  </si>
  <si>
    <t>Nike + Running Club</t>
  </si>
  <si>
    <t>Кузьмолово</t>
  </si>
  <si>
    <t>Шумихин Константин</t>
  </si>
  <si>
    <t>Когорта Богородицы</t>
  </si>
  <si>
    <t>Пакулин Сергей</t>
  </si>
  <si>
    <t>Миронюк Александр</t>
  </si>
  <si>
    <t>Ашихмин Денис</t>
  </si>
  <si>
    <t>Эбриль Михаил</t>
  </si>
  <si>
    <t>Новое Девяткина</t>
  </si>
  <si>
    <t>Левитин Владимир</t>
  </si>
  <si>
    <t>Урожай, Манипулятор</t>
  </si>
  <si>
    <t>Шаьунин Александр</t>
  </si>
  <si>
    <t>Курочкин Михаил</t>
  </si>
  <si>
    <t>Нищаков Андрей</t>
  </si>
  <si>
    <t>Белышев Богдан</t>
  </si>
  <si>
    <t>Каракосов Дмитрий</t>
  </si>
  <si>
    <t>Палеха Олег</t>
  </si>
  <si>
    <t>Корченкин Сергей</t>
  </si>
  <si>
    <t>Технолог</t>
  </si>
  <si>
    <t>Гуков Андрей</t>
  </si>
  <si>
    <t>Гуков Дмитрий</t>
  </si>
  <si>
    <t>Сабанин Лев</t>
  </si>
  <si>
    <t>Терентьев Андрей</t>
  </si>
  <si>
    <t>Дуркин Михаил</t>
  </si>
  <si>
    <t>Петродворец</t>
  </si>
  <si>
    <t>Левин Михаил</t>
  </si>
  <si>
    <t>Рощино</t>
  </si>
  <si>
    <t>Тютерев Андрей</t>
  </si>
  <si>
    <t>Кандалакша</t>
  </si>
  <si>
    <t>Столбунов Павел</t>
  </si>
  <si>
    <t>Двоскин Алексей</t>
  </si>
  <si>
    <t>Стрельна</t>
  </si>
  <si>
    <t>Паше Александр</t>
  </si>
  <si>
    <t>Матухин Игорь</t>
  </si>
  <si>
    <t>Шибанов Александр</t>
  </si>
  <si>
    <t>Климовск</t>
  </si>
  <si>
    <t>Завражнев Александр</t>
  </si>
  <si>
    <t>Московская обл.</t>
  </si>
  <si>
    <t>Лавриков Евгений</t>
  </si>
  <si>
    <t>Академия л/а</t>
  </si>
  <si>
    <t>Хлусевич Василий</t>
  </si>
  <si>
    <t>Антипов Евгений</t>
  </si>
  <si>
    <t>Семенов Алексей</t>
  </si>
  <si>
    <t>Шведов Петр</t>
  </si>
  <si>
    <t>Илларионов Владимир</t>
  </si>
  <si>
    <t>Jam</t>
  </si>
  <si>
    <t>Тарасов Сергей</t>
  </si>
  <si>
    <t>Мануилов Георгий</t>
  </si>
  <si>
    <t>Прошкин Юрий</t>
  </si>
  <si>
    <t>Второе дыхание</t>
  </si>
  <si>
    <t>Барченков Михаил</t>
  </si>
  <si>
    <t>Тухватулин Алим</t>
  </si>
  <si>
    <t>Коновалов Владимир</t>
  </si>
  <si>
    <t>ТГ</t>
  </si>
  <si>
    <t>Каргин Алексей</t>
  </si>
  <si>
    <t>Касатка</t>
  </si>
  <si>
    <t>Желнинов Михаил</t>
  </si>
  <si>
    <t>Москаленко Алексей</t>
  </si>
  <si>
    <t>Метрострой</t>
  </si>
  <si>
    <t>Орлов Михаил</t>
  </si>
  <si>
    <t>Ерохин Александр</t>
  </si>
  <si>
    <t>Ерохин Виктор</t>
  </si>
  <si>
    <t>Селиверстов Сергей</t>
  </si>
  <si>
    <t>Волков Николай</t>
  </si>
  <si>
    <t>Метрострой, ProRunning</t>
  </si>
  <si>
    <t>Деревянкин Виталий</t>
  </si>
  <si>
    <t>Медведев Юрий</t>
  </si>
  <si>
    <t>Лабинина Елена</t>
  </si>
  <si>
    <t>Павлова Екатерина</t>
  </si>
  <si>
    <t>Ушаков Геннадий</t>
  </si>
  <si>
    <t>Зализнюк Александр</t>
  </si>
  <si>
    <t>Столяров Валерий</t>
  </si>
  <si>
    <t>Быков Михаил</t>
  </si>
  <si>
    <t>ЦФКиЗ Пушкинского р-на</t>
  </si>
  <si>
    <t>Филиппов Роман</t>
  </si>
  <si>
    <t>Шумилин Игорь</t>
  </si>
  <si>
    <t>Колесников Владимир</t>
  </si>
  <si>
    <t>Велийкий Новгород</t>
  </si>
  <si>
    <t>Клименко Вячеслав</t>
  </si>
  <si>
    <t>Лукин Сергей</t>
  </si>
  <si>
    <t>Васильев Владислав</t>
  </si>
  <si>
    <t>Мисоченко Анатолий</t>
  </si>
  <si>
    <t>Парр Григорий</t>
  </si>
  <si>
    <t>Сердюк Евгений</t>
  </si>
  <si>
    <t>Yula Team</t>
  </si>
  <si>
    <t>Телятников Владимир</t>
  </si>
  <si>
    <t>Прибой</t>
  </si>
  <si>
    <t>Клюенков Павел</t>
  </si>
  <si>
    <t>Переведенцев Андрей</t>
  </si>
  <si>
    <t>#neverstoprunning</t>
  </si>
  <si>
    <t>Мирошник Максим</t>
  </si>
  <si>
    <t>Перепеч Игорь</t>
  </si>
  <si>
    <t>Жестеров Леонид</t>
  </si>
  <si>
    <t>IRC</t>
  </si>
  <si>
    <t>Лоцманов Ярослав</t>
  </si>
  <si>
    <t>Калининская ДЮСШ №2</t>
  </si>
  <si>
    <t>Студеникин Дмитрий</t>
  </si>
  <si>
    <t>Игнашов Иван</t>
  </si>
  <si>
    <t>Колпино</t>
  </si>
  <si>
    <t>ФСО России</t>
  </si>
  <si>
    <t>Бараев Сергей</t>
  </si>
  <si>
    <t>Воробьев Александр</t>
  </si>
  <si>
    <t>Unilever</t>
  </si>
  <si>
    <t>Васильев Денис</t>
  </si>
  <si>
    <t>ЦФКСиЗ Царское Село</t>
  </si>
  <si>
    <t>Федоров Алексей</t>
  </si>
  <si>
    <t>Казликин Иван</t>
  </si>
  <si>
    <t>Лига слабаков</t>
  </si>
  <si>
    <t>Дегтярь Игорь</t>
  </si>
  <si>
    <t>I Run</t>
  </si>
  <si>
    <t>Фаини Люка</t>
  </si>
  <si>
    <t>Италия</t>
  </si>
  <si>
    <t>Брешис</t>
  </si>
  <si>
    <t>Иванов Игорь</t>
  </si>
  <si>
    <t>Таможня</t>
  </si>
  <si>
    <t>Белоусов Сергей</t>
  </si>
  <si>
    <t>Белоусов Алексей</t>
  </si>
  <si>
    <t>Белоусов Денис</t>
  </si>
  <si>
    <t>Сильвия, ГПК</t>
  </si>
  <si>
    <t>Алексеев Станислав</t>
  </si>
  <si>
    <t>Романов Алексей</t>
  </si>
  <si>
    <t>Лукин Дмитрий</t>
  </si>
  <si>
    <t>Школа бега</t>
  </si>
  <si>
    <t>Низамутдинов Рамиль</t>
  </si>
  <si>
    <t>ХМАО</t>
  </si>
  <si>
    <t>Пянтор</t>
  </si>
  <si>
    <t>Барс</t>
  </si>
  <si>
    <t>Провоторов Роман</t>
  </si>
  <si>
    <t>Металлострой</t>
  </si>
  <si>
    <t>Васильев Вадим</t>
  </si>
  <si>
    <t>Бычков Егор</t>
  </si>
  <si>
    <t>Колесников Григорий</t>
  </si>
  <si>
    <t>Дементьев Сергей</t>
  </si>
  <si>
    <t>Адальшин Дмитрий</t>
  </si>
  <si>
    <t>Козлов Александр</t>
  </si>
  <si>
    <t>Черногоров Сергей</t>
  </si>
  <si>
    <t>Орловский Константин</t>
  </si>
  <si>
    <t>Выросткевич Сергей</t>
  </si>
  <si>
    <t>Новая Ижора</t>
  </si>
  <si>
    <t>ЦДС</t>
  </si>
  <si>
    <t>Грибушенков Михаил</t>
  </si>
  <si>
    <t>Темченко Анатолий</t>
  </si>
  <si>
    <t>Мурманск</t>
  </si>
  <si>
    <t>Гуляева Ирина</t>
  </si>
  <si>
    <t>Богаченкова Татьяна</t>
  </si>
  <si>
    <t>Электросила</t>
  </si>
  <si>
    <t>Швецова Анастасия</t>
  </si>
  <si>
    <t>Тарелкина Нина</t>
  </si>
  <si>
    <t>Невская Дубровка</t>
  </si>
  <si>
    <t>Сидоров Евгений</t>
  </si>
  <si>
    <t>Сельцо</t>
  </si>
  <si>
    <t>Кудрявцев Игорь</t>
  </si>
  <si>
    <t>Петрушин Александр</t>
  </si>
  <si>
    <t>СКА, НГУ ФКиС</t>
  </si>
  <si>
    <t>Прокуденков Иван</t>
  </si>
  <si>
    <t>НГУ ЦСКА ЦОП</t>
  </si>
  <si>
    <t>Аджигитов Алексей</t>
  </si>
  <si>
    <t>Смирнов Андрей</t>
  </si>
  <si>
    <t>Кузнечное</t>
  </si>
  <si>
    <t>Тарасов Дмитрий</t>
  </si>
  <si>
    <t>Ильченко Дмитрий</t>
  </si>
  <si>
    <t>Синельников Владислав</t>
  </si>
  <si>
    <t>Гальянов Станислав</t>
  </si>
  <si>
    <t>Николаев Алексей</t>
  </si>
  <si>
    <t>Богдан Антолий</t>
  </si>
  <si>
    <t>Богдан Николай</t>
  </si>
  <si>
    <t>Столяров Евгений</t>
  </si>
  <si>
    <t>Вологодская обл.</t>
  </si>
  <si>
    <t>Шексна</t>
  </si>
  <si>
    <t>Арена</t>
  </si>
  <si>
    <t>Нифатов Николай</t>
  </si>
  <si>
    <t>Тихонов Леонид</t>
  </si>
  <si>
    <t>Антип Сергей</t>
  </si>
  <si>
    <t>Хамов Сергей</t>
  </si>
  <si>
    <t>Зайцев Николай</t>
  </si>
  <si>
    <t>Васильев Александр</t>
  </si>
  <si>
    <t>Гатчина</t>
  </si>
  <si>
    <t>Жуков Дмитрий</t>
  </si>
  <si>
    <t>Горбач Виталий</t>
  </si>
  <si>
    <t>Лехтуси</t>
  </si>
  <si>
    <t>в/ч 73845</t>
  </si>
  <si>
    <t>Андронов Антон</t>
  </si>
  <si>
    <t>Кириши</t>
  </si>
  <si>
    <t>Кириши-О</t>
  </si>
  <si>
    <t>Воронов Дмитрий</t>
  </si>
  <si>
    <t>Рюшин Дмитрий</t>
  </si>
  <si>
    <t>TriKirishi</t>
  </si>
  <si>
    <t>Новиков Михаил</t>
  </si>
  <si>
    <t>Пенкин Геннадий</t>
  </si>
  <si>
    <t>Первомайское</t>
  </si>
  <si>
    <t>Спортмастер</t>
  </si>
  <si>
    <t>Цыганков Андрей</t>
  </si>
  <si>
    <t>Петров Александр</t>
  </si>
  <si>
    <t>Бегуницы</t>
  </si>
  <si>
    <t>Сухоруков Алексей</t>
  </si>
  <si>
    <t>Доценко Александр</t>
  </si>
  <si>
    <t>Сильвия, +Ультра</t>
  </si>
  <si>
    <t>Сажин Андрей</t>
  </si>
  <si>
    <t>Карпин Андрей</t>
  </si>
  <si>
    <t>Академия л/а, Динамо</t>
  </si>
  <si>
    <t>Салаткин Евгений</t>
  </si>
  <si>
    <t>LTA Marathon</t>
  </si>
  <si>
    <t>Чиженко Юлия</t>
  </si>
  <si>
    <t>ШВСМ, Динамо</t>
  </si>
  <si>
    <t>Шаройко Маргарита</t>
  </si>
  <si>
    <t>Полушкина Александра</t>
  </si>
  <si>
    <t>Кронштадт</t>
  </si>
  <si>
    <t>Бильданова Евгения</t>
  </si>
  <si>
    <t>СЗТУ ДЮСШ №3</t>
  </si>
  <si>
    <t>Петренко Татьяна</t>
  </si>
  <si>
    <t>Кондратьева Татьяна</t>
  </si>
  <si>
    <t>СДЮШОР №2 Невского р-на</t>
  </si>
  <si>
    <t>Романова Людмила</t>
  </si>
  <si>
    <t>ДЮСШ</t>
  </si>
  <si>
    <t>Грибова Светлана</t>
  </si>
  <si>
    <t>Митин Сергей</t>
  </si>
  <si>
    <t>Николаев Василий</t>
  </si>
  <si>
    <t>Кузнеченков Евгений</t>
  </si>
  <si>
    <t>Тимофеев Павел</t>
  </si>
  <si>
    <t>Чернатов Денис</t>
  </si>
  <si>
    <t>ШМК</t>
  </si>
  <si>
    <t>Фомин Дмитрий</t>
  </si>
  <si>
    <t>Андреенко Николай</t>
  </si>
  <si>
    <t>Ворошилов Денис</t>
  </si>
  <si>
    <t>Коноплев Александр</t>
  </si>
  <si>
    <t>Орловский Даниил</t>
  </si>
  <si>
    <t>Димович Тимур</t>
  </si>
  <si>
    <t>ДЮСШ Красногвардейского р-на</t>
  </si>
  <si>
    <t>Уровин Сергей</t>
  </si>
  <si>
    <t>Черняев Антон</t>
  </si>
  <si>
    <t>Кингисепп</t>
  </si>
  <si>
    <t>Шумский Андрей</t>
  </si>
  <si>
    <t>Ревука Алексей</t>
  </si>
  <si>
    <t>Тихончук Аркадий</t>
  </si>
  <si>
    <t>Бордуков Константин</t>
  </si>
  <si>
    <t>Рязанов Михаил</t>
  </si>
  <si>
    <t>Атаманов Даниил</t>
  </si>
  <si>
    <t>Волосово</t>
  </si>
  <si>
    <t>ГПК им. К. Д. Ушкинского</t>
  </si>
  <si>
    <t>Кижло Юрий</t>
  </si>
  <si>
    <t>ЦФКиС Нарвская застава</t>
  </si>
  <si>
    <t>Горбунова Мария</t>
  </si>
  <si>
    <t>Вокуева Жанна</t>
  </si>
  <si>
    <t>Академия л/а, ProRunning</t>
  </si>
  <si>
    <t>Кузьмин Михаил</t>
  </si>
  <si>
    <t>RLM</t>
  </si>
  <si>
    <t>Мазуров Алексей</t>
  </si>
  <si>
    <t>RRC</t>
  </si>
  <si>
    <t>Билан Владимир</t>
  </si>
  <si>
    <t>Шошков Николай</t>
  </si>
  <si>
    <t>World Class</t>
  </si>
  <si>
    <t>Баженов Юрий</t>
  </si>
  <si>
    <t>Лавонен Сергей</t>
  </si>
  <si>
    <t>О-Выборг</t>
  </si>
  <si>
    <t>Третьяков Иван</t>
  </si>
  <si>
    <t>Архангельская обл.</t>
  </si>
  <si>
    <t>Архангельск</t>
  </si>
  <si>
    <t>Гандвик</t>
  </si>
  <si>
    <t>Наумова Алена</t>
  </si>
  <si>
    <t>ДЮСШ №2 Калининского р-на</t>
  </si>
  <si>
    <t>Ярославская обл.</t>
  </si>
  <si>
    <t>Рыбинск</t>
  </si>
  <si>
    <t>СДЮСШОР №2</t>
  </si>
  <si>
    <t>Басай Николай</t>
  </si>
  <si>
    <t>Коммунар</t>
  </si>
  <si>
    <t>Дудергофские Медведи</t>
  </si>
  <si>
    <t>Варухин Павел</t>
  </si>
  <si>
    <t>Земсков Алексей</t>
  </si>
  <si>
    <t>Ахаимов Игорь</t>
  </si>
  <si>
    <t>Покотилов Павел</t>
  </si>
  <si>
    <t>Карнаухов Александр</t>
  </si>
  <si>
    <t>Коровин Сергей</t>
  </si>
  <si>
    <t>Данилов</t>
  </si>
  <si>
    <t>Даниловец</t>
  </si>
  <si>
    <t>Бурцев Алексей</t>
  </si>
  <si>
    <t>Лыжная школа Шиловой В.Н.</t>
  </si>
  <si>
    <t>Федоров Виталий</t>
  </si>
  <si>
    <t>Самохин Юрий</t>
  </si>
  <si>
    <t>Петров Андрей</t>
  </si>
  <si>
    <t>Симишков Андрей</t>
  </si>
  <si>
    <t>Локомотив</t>
  </si>
  <si>
    <t>Шуйский Александр</t>
  </si>
  <si>
    <t>Политех</t>
  </si>
  <si>
    <t>Боревич Александр</t>
  </si>
  <si>
    <t>Гольфстрим</t>
  </si>
  <si>
    <t>Беляева Татьяна</t>
  </si>
  <si>
    <t>Меркурьева Валерия</t>
  </si>
  <si>
    <t>Козырь Юлия</t>
  </si>
  <si>
    <t>Егорова Галина</t>
  </si>
  <si>
    <t>Соболева Светлана</t>
  </si>
  <si>
    <t>Кононова Екатерина</t>
  </si>
  <si>
    <t>Динамо, Red Fox</t>
  </si>
  <si>
    <t>Климентов Андрей</t>
  </si>
  <si>
    <t>Тышоя Руслан</t>
  </si>
  <si>
    <t>Смирнов Даниил</t>
  </si>
  <si>
    <t>Курленко Андрей</t>
  </si>
  <si>
    <t>Алексеева О.К.</t>
  </si>
  <si>
    <t>55.45</t>
  </si>
  <si>
    <t>55.56</t>
  </si>
  <si>
    <t>56.03</t>
  </si>
  <si>
    <t>56.33</t>
  </si>
  <si>
    <t>56.37</t>
  </si>
  <si>
    <t>56.40</t>
  </si>
  <si>
    <t>58.13</t>
  </si>
  <si>
    <t>58.16</t>
  </si>
  <si>
    <t>58.32</t>
  </si>
  <si>
    <t>59.25</t>
  </si>
  <si>
    <t>59.32</t>
  </si>
  <si>
    <t>59.40</t>
  </si>
  <si>
    <t>59.53</t>
  </si>
  <si>
    <t>59.57</t>
  </si>
  <si>
    <t>1:00.07</t>
  </si>
  <si>
    <t>1:00.17</t>
  </si>
  <si>
    <t>1:00.29</t>
  </si>
  <si>
    <t>сошёл</t>
  </si>
  <si>
    <t>1:01.09</t>
  </si>
  <si>
    <t>1:01.22</t>
  </si>
  <si>
    <t>1:01.40</t>
  </si>
  <si>
    <t>1:01.47</t>
  </si>
  <si>
    <t>1:01.58</t>
  </si>
  <si>
    <t>1:02.02</t>
  </si>
  <si>
    <t>1:02.06</t>
  </si>
  <si>
    <t>1:02.44</t>
  </si>
  <si>
    <t>1:02.48</t>
  </si>
  <si>
    <t>1:02.54</t>
  </si>
  <si>
    <t>1:03.38</t>
  </si>
  <si>
    <t>1:04.01</t>
  </si>
  <si>
    <t>1:04.16</t>
  </si>
  <si>
    <t>1:04.31</t>
  </si>
  <si>
    <t>1:04.33</t>
  </si>
  <si>
    <t>1:04.44</t>
  </si>
  <si>
    <t>1:05.14</t>
  </si>
  <si>
    <t>1:05.24</t>
  </si>
  <si>
    <t>1:05.43</t>
  </si>
  <si>
    <t>1:06.18</t>
  </si>
  <si>
    <t>1:06.19</t>
  </si>
  <si>
    <t>1:06.29</t>
  </si>
  <si>
    <t>1:06.34</t>
  </si>
  <si>
    <t>1:06.46</t>
  </si>
  <si>
    <t>1:06.54</t>
  </si>
  <si>
    <t>1:07.20</t>
  </si>
  <si>
    <t>1:07.23</t>
  </si>
  <si>
    <t>1:07.40</t>
  </si>
  <si>
    <t>1:07.43</t>
  </si>
  <si>
    <t>1:07.46</t>
  </si>
  <si>
    <t>1:07.47</t>
  </si>
  <si>
    <t>1:07.50</t>
  </si>
  <si>
    <t>1:07.55</t>
  </si>
  <si>
    <t>1:07.56</t>
  </si>
  <si>
    <t>1:08.10</t>
  </si>
  <si>
    <t>1:08.12</t>
  </si>
  <si>
    <t>1:07.38</t>
  </si>
  <si>
    <t>1:08.18</t>
  </si>
  <si>
    <t>1:08.22</t>
  </si>
  <si>
    <t>1:08.39</t>
  </si>
  <si>
    <t>1:08.56</t>
  </si>
  <si>
    <t>1:09.01</t>
  </si>
  <si>
    <t>1:09.08</t>
  </si>
  <si>
    <t>1:09.14</t>
  </si>
  <si>
    <t>1:09.15</t>
  </si>
  <si>
    <t>1:09.38</t>
  </si>
  <si>
    <t>1:09.43</t>
  </si>
  <si>
    <t>1:10.02</t>
  </si>
  <si>
    <t>1:10.05</t>
  </si>
  <si>
    <t>1:10.17</t>
  </si>
  <si>
    <t>1:10.20</t>
  </si>
  <si>
    <t>1:10.34</t>
  </si>
  <si>
    <t>Титков Дмитрий</t>
  </si>
  <si>
    <t>1:09.57</t>
  </si>
  <si>
    <t>1:10.44</t>
  </si>
  <si>
    <t>1:11.01</t>
  </si>
  <si>
    <t>1:11.18</t>
  </si>
  <si>
    <t>1:11.19</t>
  </si>
  <si>
    <t>1:11.22</t>
  </si>
  <si>
    <t>1:11.25</t>
  </si>
  <si>
    <t>1:11.26</t>
  </si>
  <si>
    <t>1:11.30</t>
  </si>
  <si>
    <t>1:11.32</t>
  </si>
  <si>
    <t>1:11.34</t>
  </si>
  <si>
    <t>1:11.37</t>
  </si>
  <si>
    <t>1:11.39</t>
  </si>
  <si>
    <t>1:11.41</t>
  </si>
  <si>
    <t>1:12.05</t>
  </si>
  <si>
    <t>1:12.08</t>
  </si>
  <si>
    <t>1:12.12</t>
  </si>
  <si>
    <t>1:12.21</t>
  </si>
  <si>
    <t>1:12.28</t>
  </si>
  <si>
    <t>1:12.37</t>
  </si>
  <si>
    <t>1:12.41</t>
  </si>
  <si>
    <t>1:12.45</t>
  </si>
  <si>
    <t>1:12.46</t>
  </si>
  <si>
    <t>1:12.47</t>
  </si>
  <si>
    <t>1:12.50</t>
  </si>
  <si>
    <t>1:13.07</t>
  </si>
  <si>
    <t>1:13.10</t>
  </si>
  <si>
    <t>1:13.12</t>
  </si>
  <si>
    <t>1:13.18</t>
  </si>
  <si>
    <t>1:13.21</t>
  </si>
  <si>
    <t>1:13.26</t>
  </si>
  <si>
    <t>1:13.32</t>
  </si>
  <si>
    <t>1:14.08</t>
  </si>
  <si>
    <t>1:14.17</t>
  </si>
  <si>
    <t>1:14.24</t>
  </si>
  <si>
    <t>1:14.30</t>
  </si>
  <si>
    <t>1:14.34</t>
  </si>
  <si>
    <t>1:14.47</t>
  </si>
  <si>
    <t>1:14.50</t>
  </si>
  <si>
    <t>1:14.51</t>
  </si>
  <si>
    <t>1:14.56</t>
  </si>
  <si>
    <t>1:15.01</t>
  </si>
  <si>
    <t>1:15.11</t>
  </si>
  <si>
    <t>1:15.15</t>
  </si>
  <si>
    <t>1:15.38</t>
  </si>
  <si>
    <t>1:15.43</t>
  </si>
  <si>
    <t>1:16.01</t>
  </si>
  <si>
    <t>1:16.03</t>
  </si>
  <si>
    <t>1:16.16</t>
  </si>
  <si>
    <t>1:16.37</t>
  </si>
  <si>
    <t>1:16.47</t>
  </si>
  <si>
    <t>1:16.49</t>
  </si>
  <si>
    <t>1:16.53</t>
  </si>
  <si>
    <t>1:17.00</t>
  </si>
  <si>
    <t>1:17.06</t>
  </si>
  <si>
    <t>1:17.08</t>
  </si>
  <si>
    <t>1:17.19</t>
  </si>
  <si>
    <t>1:17.24</t>
  </si>
  <si>
    <t>1:17.29</t>
  </si>
  <si>
    <t>1:17.38</t>
  </si>
  <si>
    <t>1:17.45</t>
  </si>
  <si>
    <t>1:17.46</t>
  </si>
  <si>
    <t>1:17.53</t>
  </si>
  <si>
    <t>1:18.10</t>
  </si>
  <si>
    <t>1:18.24</t>
  </si>
  <si>
    <t>1:18.25</t>
  </si>
  <si>
    <t>1:18.29</t>
  </si>
  <si>
    <t>1:18.37</t>
  </si>
  <si>
    <t>1:18.38</t>
  </si>
  <si>
    <t>1:18.46</t>
  </si>
  <si>
    <t>1:18.48</t>
  </si>
  <si>
    <t>1:18.51</t>
  </si>
  <si>
    <t>1:18.56</t>
  </si>
  <si>
    <t>1:19.01</t>
  </si>
  <si>
    <t>1:19.15</t>
  </si>
  <si>
    <t>1:19.19</t>
  </si>
  <si>
    <t>1:19.24</t>
  </si>
  <si>
    <t>1:19.25</t>
  </si>
  <si>
    <t>1:19.38</t>
  </si>
  <si>
    <t>1:19.54</t>
  </si>
  <si>
    <t>1:20.09</t>
  </si>
  <si>
    <t>1:20.11</t>
  </si>
  <si>
    <t>1:20.12</t>
  </si>
  <si>
    <t>1:20.14</t>
  </si>
  <si>
    <t>1:20.16</t>
  </si>
  <si>
    <t>1:20.21</t>
  </si>
  <si>
    <t>1:20.22</t>
  </si>
  <si>
    <t>1:20.25</t>
  </si>
  <si>
    <t>1:20.34</t>
  </si>
  <si>
    <t>1:20.39</t>
  </si>
  <si>
    <t>1:20.42</t>
  </si>
  <si>
    <t>1:20.45</t>
  </si>
  <si>
    <t>1:20.46</t>
  </si>
  <si>
    <t>1:20.47</t>
  </si>
  <si>
    <t>1:20.54</t>
  </si>
  <si>
    <t>1:21.00</t>
  </si>
  <si>
    <t>1:21.02</t>
  </si>
  <si>
    <t>1:21.28</t>
  </si>
  <si>
    <t>1:21.38</t>
  </si>
  <si>
    <t>1:21.58</t>
  </si>
  <si>
    <t>1:21.59</t>
  </si>
  <si>
    <t>1:22.00</t>
  </si>
  <si>
    <t>1:22.05</t>
  </si>
  <si>
    <t>1:22.10</t>
  </si>
  <si>
    <t>1:22.13</t>
  </si>
  <si>
    <t>1:22.18</t>
  </si>
  <si>
    <t>1:22.26</t>
  </si>
  <si>
    <t>1:22.27</t>
  </si>
  <si>
    <t>1:22.35</t>
  </si>
  <si>
    <t>1:22.37</t>
  </si>
  <si>
    <t>1:22.42</t>
  </si>
  <si>
    <t>1:22.43</t>
  </si>
  <si>
    <t>1:22.44</t>
  </si>
  <si>
    <t>1:22.45</t>
  </si>
  <si>
    <t>1:22.54</t>
  </si>
  <si>
    <t>1:22.56</t>
  </si>
  <si>
    <t>1:22.59</t>
  </si>
  <si>
    <t>1:23.01</t>
  </si>
  <si>
    <t>1:23.08</t>
  </si>
  <si>
    <t>1:23.10</t>
  </si>
  <si>
    <t>1:23.11</t>
  </si>
  <si>
    <t>1:22.28</t>
  </si>
  <si>
    <t>1:23.16</t>
  </si>
  <si>
    <t>1:23.21</t>
  </si>
  <si>
    <t>1:23.22</t>
  </si>
  <si>
    <t>1:23.28</t>
  </si>
  <si>
    <t>1:23.29</t>
  </si>
  <si>
    <t>1:23.33</t>
  </si>
  <si>
    <t>1:23.34</t>
  </si>
  <si>
    <t>1:23.47</t>
  </si>
  <si>
    <t>1:23.54</t>
  </si>
  <si>
    <t>1:23.55</t>
  </si>
  <si>
    <t>1:24.08</t>
  </si>
  <si>
    <t>1:24.09</t>
  </si>
  <si>
    <t>1:24.10</t>
  </si>
  <si>
    <t>1:24.11</t>
  </si>
  <si>
    <t>1:24.12</t>
  </si>
  <si>
    <t>1:24.21</t>
  </si>
  <si>
    <t>1:24.32</t>
  </si>
  <si>
    <t>Московская ДЮСШ</t>
  </si>
  <si>
    <t>1:18.40</t>
  </si>
  <si>
    <t>1:24.50</t>
  </si>
  <si>
    <t>1:24.51</t>
  </si>
  <si>
    <t>1:24.58</t>
  </si>
  <si>
    <t>1:25.28</t>
  </si>
  <si>
    <t>1:25.41</t>
  </si>
  <si>
    <t>1:25.57</t>
  </si>
  <si>
    <t>1:26.08</t>
  </si>
  <si>
    <t>1:26.10</t>
  </si>
  <si>
    <t>1:26.18</t>
  </si>
  <si>
    <t>1:26.53</t>
  </si>
  <si>
    <t>1:26.55</t>
  </si>
  <si>
    <t>1:27.06</t>
  </si>
  <si>
    <t>1:27.14</t>
  </si>
  <si>
    <t>1:27.19</t>
  </si>
  <si>
    <t>1:27.27</t>
  </si>
  <si>
    <t>1:27.32</t>
  </si>
  <si>
    <t>1:27.43</t>
  </si>
  <si>
    <t>1:28.11</t>
  </si>
  <si>
    <t>1:26.16</t>
  </si>
  <si>
    <t>1:28.37</t>
  </si>
  <si>
    <t>1:28.40</t>
  </si>
  <si>
    <t>1:28.42</t>
  </si>
  <si>
    <t>1:28.43</t>
  </si>
  <si>
    <t>1:28.49</t>
  </si>
  <si>
    <t>1:28.54</t>
  </si>
  <si>
    <t>1:29.00</t>
  </si>
  <si>
    <t>1:29.01</t>
  </si>
  <si>
    <t>1:29.06</t>
  </si>
  <si>
    <t>1:29.14</t>
  </si>
  <si>
    <t>1:29.19</t>
  </si>
  <si>
    <t>1:29.25</t>
  </si>
  <si>
    <t>1:29.28</t>
  </si>
  <si>
    <t>1:29.55</t>
  </si>
  <si>
    <t>1:30.04</t>
  </si>
  <si>
    <t>1:30.05</t>
  </si>
  <si>
    <t>1:30.11</t>
  </si>
  <si>
    <t>1:30.20</t>
  </si>
  <si>
    <t>1:30.32</t>
  </si>
  <si>
    <t>1:30.33</t>
  </si>
  <si>
    <t>1:30.43</t>
  </si>
  <si>
    <t>1:30.45</t>
  </si>
  <si>
    <t>1:30.52</t>
  </si>
  <si>
    <t>1:31.04</t>
  </si>
  <si>
    <t>1:31.06</t>
  </si>
  <si>
    <t>1:31.19</t>
  </si>
  <si>
    <t>1:31.20</t>
  </si>
  <si>
    <t>1:32.13</t>
  </si>
  <si>
    <t>1:32.36</t>
  </si>
  <si>
    <t>1:32.41</t>
  </si>
  <si>
    <t>1:32.52</t>
  </si>
  <si>
    <t>1:32.56</t>
  </si>
  <si>
    <t>1:33.08</t>
  </si>
  <si>
    <t>1:34.02</t>
  </si>
  <si>
    <t>1:34.07</t>
  </si>
  <si>
    <t>1:35.32</t>
  </si>
  <si>
    <t>1:35.46</t>
  </si>
  <si>
    <t>1:35.47</t>
  </si>
  <si>
    <t>1:36.00</t>
  </si>
  <si>
    <t>1:36.23</t>
  </si>
  <si>
    <t>1:37.00</t>
  </si>
  <si>
    <t>1:37.18</t>
  </si>
  <si>
    <t>1:37.38</t>
  </si>
  <si>
    <t>1:37.51</t>
  </si>
  <si>
    <t>1:38.03</t>
  </si>
  <si>
    <t>1:38.20</t>
  </si>
  <si>
    <t>1:38.28</t>
  </si>
  <si>
    <t>1:38.41</t>
  </si>
  <si>
    <t>1:38.53</t>
  </si>
  <si>
    <t>1:39.15</t>
  </si>
  <si>
    <t>1:40.17</t>
  </si>
  <si>
    <t>1:40.33</t>
  </si>
  <si>
    <t>1:40.45</t>
  </si>
  <si>
    <t>1:41.14</t>
  </si>
  <si>
    <t>1:42.18</t>
  </si>
  <si>
    <t>1:42.52</t>
  </si>
  <si>
    <t>1:42.55</t>
  </si>
  <si>
    <t>1:44.02</t>
  </si>
  <si>
    <t>1:44.06</t>
  </si>
  <si>
    <t>1:45.01</t>
  </si>
  <si>
    <t>1:45.04</t>
  </si>
  <si>
    <t>1:45.06</t>
  </si>
  <si>
    <t>1:45.10</t>
  </si>
  <si>
    <t>1:45.29</t>
  </si>
  <si>
    <t>1:46.47</t>
  </si>
  <si>
    <t>1:49.13</t>
  </si>
  <si>
    <t>1:50.31</t>
  </si>
  <si>
    <t>1:51.16</t>
  </si>
  <si>
    <t>1:18.05</t>
  </si>
  <si>
    <t>1:52.13</t>
  </si>
  <si>
    <t>1:52.58</t>
  </si>
  <si>
    <t>1:53.28</t>
  </si>
  <si>
    <t>1:53.37</t>
  </si>
  <si>
    <t>1:54.47</t>
  </si>
  <si>
    <t>1:55.53</t>
  </si>
  <si>
    <t>1:57.48</t>
  </si>
  <si>
    <t>Осипова Анна</t>
  </si>
  <si>
    <t>н/я</t>
  </si>
  <si>
    <t>2:02.52</t>
  </si>
  <si>
    <t>Ланцов Валерий</t>
  </si>
  <si>
    <t>Малаховская Анастасия</t>
  </si>
  <si>
    <t>Дятлова Алена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</si>
</sst>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/ss"/>
    <numFmt numFmtId="165" formatCode="[$-F400]h:mm:ss\ AM/PM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7.5"/>
      <name val="Arial Cyr"/>
      <family val="2"/>
    </font>
    <font>
      <b/>
      <sz val="6"/>
      <name val="Arial Cyr"/>
      <family val="0"/>
    </font>
    <font>
      <sz val="7.5"/>
      <name val="Arial Cyr"/>
      <family val="2"/>
    </font>
    <font>
      <b/>
      <sz val="14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14"/>
      <name val="Arial Cyr"/>
      <family val="2"/>
    </font>
    <font>
      <b/>
      <sz val="26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1" fontId="4" fillId="0" borderId="9" applyProtection="0">
      <alignment horizontal="center" vertical="center" wrapText="1"/>
    </xf>
    <xf numFmtId="9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55" applyFont="1" applyFill="1" applyBorder="1" applyAlignment="1" applyProtection="1">
      <alignment vertical="center"/>
      <protection hidden="1"/>
    </xf>
    <xf numFmtId="0" fontId="2" fillId="0" borderId="0" xfId="55" applyFont="1" applyFill="1" applyBorder="1" applyAlignment="1" applyProtection="1">
      <alignment vertical="center" wrapText="1"/>
      <protection hidden="1"/>
    </xf>
    <xf numFmtId="0" fontId="2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2" fillId="0" borderId="11" xfId="55" applyFont="1" applyFill="1" applyBorder="1" applyAlignment="1" applyProtection="1">
      <alignment horizontal="center" vertical="center" shrinkToFit="1"/>
      <protection hidden="1" locked="0"/>
    </xf>
    <xf numFmtId="164" fontId="2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4" fillId="0" borderId="11" xfId="55" applyFont="1" applyFill="1" applyBorder="1" applyAlignment="1" applyProtection="1">
      <alignment horizontal="center" vertical="center" shrinkToFit="1"/>
      <protection hidden="1" locked="0"/>
    </xf>
    <xf numFmtId="0" fontId="5" fillId="0" borderId="0" xfId="55" applyFont="1" applyFill="1" applyBorder="1" applyAlignment="1" applyProtection="1">
      <alignment vertical="top"/>
      <protection hidden="1"/>
    </xf>
    <xf numFmtId="0" fontId="6" fillId="0" borderId="0" xfId="55" applyFont="1" applyFill="1" applyBorder="1" applyAlignment="1" applyProtection="1">
      <alignment horizontal="center" vertical="center"/>
      <protection hidden="1"/>
    </xf>
    <xf numFmtId="1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Fill="1" applyBorder="1" applyAlignment="1" applyProtection="1">
      <alignment horizontal="left" vertical="center"/>
      <protection hidden="1"/>
    </xf>
    <xf numFmtId="0" fontId="2" fillId="0" borderId="0" xfId="55" applyFont="1" applyFill="1" applyBorder="1" applyAlignment="1" applyProtection="1">
      <alignment horizontal="left" vertical="center" wrapText="1"/>
      <protection hidden="1"/>
    </xf>
    <xf numFmtId="0" fontId="1" fillId="0" borderId="0" xfId="55" applyNumberFormat="1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1" fillId="0" borderId="11" xfId="55" applyNumberFormat="1" applyFont="1" applyFill="1" applyBorder="1" applyAlignment="1" applyProtection="1">
      <alignment horizontal="center" vertical="center"/>
      <protection hidden="1"/>
    </xf>
    <xf numFmtId="1" fontId="4" fillId="0" borderId="11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56" applyFont="1" applyFill="1" applyBorder="1" applyProtection="1">
      <alignment/>
      <protection hidden="1"/>
    </xf>
    <xf numFmtId="0" fontId="2" fillId="0" borderId="11" xfId="55" applyNumberFormat="1" applyFont="1" applyFill="1" applyBorder="1" applyAlignment="1" applyProtection="1">
      <alignment horizontal="center" vertical="center"/>
      <protection hidden="1"/>
    </xf>
    <xf numFmtId="0" fontId="2" fillId="0" borderId="11" xfId="55" applyFont="1" applyFill="1" applyBorder="1" applyAlignment="1" applyProtection="1">
      <alignment horizontal="center" vertical="center"/>
      <protection hidden="1"/>
    </xf>
    <xf numFmtId="0" fontId="2" fillId="0" borderId="11" xfId="55" applyFont="1" applyFill="1" applyBorder="1" applyAlignment="1" applyProtection="1">
      <alignment horizontal="center" vertical="center" shrinkToFit="1"/>
      <protection hidden="1"/>
    </xf>
    <xf numFmtId="0" fontId="1" fillId="0" borderId="11" xfId="55" applyNumberFormat="1" applyFont="1" applyFill="1" applyBorder="1" applyAlignment="1" applyProtection="1">
      <alignment horizontal="center" vertical="center" shrinkToFit="1"/>
      <protection hidden="1"/>
    </xf>
    <xf numFmtId="21" fontId="2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2" fillId="0" borderId="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left" vertical="center" wrapText="1"/>
      <protection hidden="1"/>
    </xf>
    <xf numFmtId="1" fontId="2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1" fontId="2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8" fillId="0" borderId="11" xfId="55" applyFont="1" applyFill="1" applyBorder="1" applyAlignment="1" applyProtection="1">
      <alignment horizontal="left" vertical="center"/>
      <protection hidden="1"/>
    </xf>
    <xf numFmtId="0" fontId="1" fillId="0" borderId="0" xfId="55" applyFont="1" applyFill="1" applyBorder="1" applyAlignment="1" applyProtection="1">
      <alignment horizontal="center" vertical="center"/>
      <protection hidden="1"/>
    </xf>
    <xf numFmtId="0" fontId="2" fillId="0" borderId="0" xfId="55" applyFont="1" applyFill="1" applyBorder="1" applyAlignment="1" applyProtection="1">
      <alignment horizontal="center" vertical="center" wrapText="1"/>
      <protection hidden="1"/>
    </xf>
    <xf numFmtId="0" fontId="4" fillId="0" borderId="0" xfId="55" applyFont="1" applyFill="1" applyBorder="1" applyAlignment="1" applyProtection="1">
      <alignment horizontal="center" vertical="center" wrapText="1"/>
      <protection hidden="1"/>
    </xf>
    <xf numFmtId="0" fontId="3" fillId="0" borderId="0" xfId="56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2" fillId="0" borderId="12" xfId="55" applyFont="1" applyFill="1" applyBorder="1" applyAlignment="1" applyProtection="1">
      <alignment horizontal="center" vertical="center" shrinkToFit="1"/>
      <protection hidden="1" locked="0"/>
    </xf>
    <xf numFmtId="1" fontId="4" fillId="0" borderId="12" xfId="55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55" applyFont="1" applyFill="1" applyBorder="1" applyAlignment="1" applyProtection="1">
      <alignment vertical="top"/>
      <protection hidden="1"/>
    </xf>
    <xf numFmtId="0" fontId="2" fillId="0" borderId="12" xfId="55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left" vertical="center"/>
      <protection hidden="1"/>
    </xf>
    <xf numFmtId="0" fontId="12" fillId="0" borderId="0" xfId="54" applyFont="1" applyBorder="1" applyAlignment="1">
      <alignment/>
      <protection/>
    </xf>
    <xf numFmtId="0" fontId="1" fillId="0" borderId="0" xfId="52">
      <alignment/>
      <protection/>
    </xf>
    <xf numFmtId="0" fontId="1" fillId="0" borderId="0" xfId="54">
      <alignment/>
      <protection/>
    </xf>
    <xf numFmtId="0" fontId="13" fillId="0" borderId="0" xfId="54" applyFont="1" applyBorder="1" applyAlignment="1">
      <alignment/>
      <protection/>
    </xf>
    <xf numFmtId="0" fontId="1" fillId="0" borderId="0" xfId="54" applyFont="1" applyBorder="1" applyAlignment="1">
      <alignment/>
      <protection/>
    </xf>
    <xf numFmtId="1" fontId="8" fillId="0" borderId="11" xfId="55" applyNumberFormat="1" applyFont="1" applyFill="1" applyBorder="1" applyAlignment="1" applyProtection="1">
      <alignment horizontal="left" vertical="center" shrinkToFit="1"/>
      <protection hidden="1" locked="0"/>
    </xf>
    <xf numFmtId="49" fontId="4" fillId="0" borderId="11" xfId="55" applyNumberFormat="1" applyFont="1" applyFill="1" applyBorder="1" applyAlignment="1" applyProtection="1">
      <alignment horizontal="center" vertical="center" shrinkToFit="1"/>
      <protection hidden="1"/>
    </xf>
    <xf numFmtId="49" fontId="4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4" fillId="0" borderId="12" xfId="55" applyFont="1" applyFill="1" applyBorder="1" applyAlignment="1" applyProtection="1">
      <alignment horizontal="center" vertical="center" shrinkToFit="1"/>
      <protection hidden="1" locked="0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4" fillId="0" borderId="12" xfId="55" applyFont="1" applyFill="1" applyBorder="1" applyAlignment="1" applyProtection="1">
      <alignment horizontal="center" vertical="center"/>
      <protection hidden="1"/>
    </xf>
    <xf numFmtId="0" fontId="14" fillId="0" borderId="0" xfId="55" applyFont="1" applyFill="1" applyBorder="1" applyAlignment="1" applyProtection="1">
      <alignment horizontal="center" vertical="center"/>
      <protection hidden="1"/>
    </xf>
    <xf numFmtId="0" fontId="2" fillId="0" borderId="12" xfId="55" applyNumberFormat="1" applyFont="1" applyFill="1" applyBorder="1" applyAlignment="1" applyProtection="1">
      <alignment horizontal="center" vertical="center"/>
      <protection hidden="1"/>
    </xf>
    <xf numFmtId="0" fontId="8" fillId="0" borderId="12" xfId="55" applyFont="1" applyFill="1" applyBorder="1" applyAlignment="1" applyProtection="1">
      <alignment horizontal="left" vertical="center"/>
      <protection hidden="1"/>
    </xf>
    <xf numFmtId="0" fontId="2" fillId="0" borderId="12" xfId="55" applyFont="1" applyFill="1" applyBorder="1" applyAlignment="1" applyProtection="1">
      <alignment horizontal="center" vertical="center" shrinkToFit="1"/>
      <protection hidden="1"/>
    </xf>
    <xf numFmtId="49" fontId="4" fillId="0" borderId="12" xfId="55" applyNumberFormat="1" applyFont="1" applyFill="1" applyBorder="1" applyAlignment="1" applyProtection="1">
      <alignment horizontal="center" vertical="center" shrinkToFit="1"/>
      <protection hidden="1"/>
    </xf>
    <xf numFmtId="0" fontId="1" fillId="0" borderId="12" xfId="55" applyNumberFormat="1" applyFont="1" applyFill="1" applyBorder="1" applyAlignment="1" applyProtection="1">
      <alignment horizontal="center" vertical="center"/>
      <protection hidden="1"/>
    </xf>
    <xf numFmtId="0" fontId="1" fillId="0" borderId="0" xfId="54" applyFont="1" applyBorder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  <xf numFmtId="0" fontId="9" fillId="0" borderId="0" xfId="52" applyFont="1" applyAlignment="1">
      <alignment horizontal="center" wrapText="1"/>
      <protection/>
    </xf>
    <xf numFmtId="0" fontId="13" fillId="0" borderId="0" xfId="54" applyFont="1" applyBorder="1" applyAlignment="1">
      <alignment horizontal="center"/>
      <protection/>
    </xf>
    <xf numFmtId="0" fontId="7" fillId="6" borderId="11" xfId="55" applyFont="1" applyFill="1" applyBorder="1" applyAlignment="1" applyProtection="1">
      <alignment horizontal="center" vertical="center" wrapText="1" shrinkToFit="1"/>
      <protection hidden="1"/>
    </xf>
    <xf numFmtId="0" fontId="7" fillId="6" borderId="11" xfId="55" applyFont="1" applyFill="1" applyBorder="1" applyAlignment="1" applyProtection="1">
      <alignment horizontal="center" vertical="center" shrinkToFit="1"/>
      <protection hidden="1"/>
    </xf>
    <xf numFmtId="0" fontId="7" fillId="6" borderId="13" xfId="55" applyNumberFormat="1" applyFont="1" applyFill="1" applyBorder="1" applyAlignment="1" applyProtection="1">
      <alignment horizontal="center" vertical="center" shrinkToFit="1"/>
      <protection hidden="1"/>
    </xf>
    <xf numFmtId="0" fontId="7" fillId="6" borderId="12" xfId="55" applyNumberFormat="1" applyFont="1" applyFill="1" applyBorder="1" applyAlignment="1" applyProtection="1">
      <alignment horizontal="center" vertical="center" shrinkToFit="1"/>
      <protection hidden="1"/>
    </xf>
    <xf numFmtId="0" fontId="7" fillId="6" borderId="13" xfId="55" applyNumberFormat="1" applyFont="1" applyFill="1" applyBorder="1" applyAlignment="1" applyProtection="1">
      <alignment horizontal="center" vertical="center" wrapText="1" shrinkToFit="1"/>
      <protection hidden="1"/>
    </xf>
    <xf numFmtId="0" fontId="7" fillId="6" borderId="12" xfId="55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" fontId="7" fillId="6" borderId="13" xfId="55" applyNumberFormat="1" applyFont="1" applyFill="1" applyBorder="1" applyAlignment="1" applyProtection="1">
      <alignment horizontal="center" vertical="center" wrapText="1" shrinkToFit="1"/>
      <protection hidden="1"/>
    </xf>
    <xf numFmtId="1" fontId="7" fillId="6" borderId="12" xfId="55" applyNumberFormat="1" applyFont="1" applyFill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>
      <alignment horizontal="center"/>
    </xf>
    <xf numFmtId="0" fontId="7" fillId="6" borderId="13" xfId="55" applyFont="1" applyFill="1" applyBorder="1" applyAlignment="1" applyProtection="1">
      <alignment horizontal="center" vertical="center" shrinkToFit="1"/>
      <protection hidden="1"/>
    </xf>
    <xf numFmtId="0" fontId="7" fillId="6" borderId="12" xfId="55" applyFont="1" applyFill="1" applyBorder="1" applyAlignment="1" applyProtection="1">
      <alignment horizontal="center" vertical="center" shrinkToFit="1"/>
      <protection hidden="1"/>
    </xf>
    <xf numFmtId="1" fontId="7" fillId="6" borderId="13" xfId="55" applyNumberFormat="1" applyFont="1" applyFill="1" applyBorder="1" applyAlignment="1" applyProtection="1">
      <alignment horizontal="center" vertical="center" shrinkToFi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ИС_21 км 2" xfId="55"/>
    <cellStyle name="Обычный_ИС_baz 2" xfId="56"/>
    <cellStyle name="Плохой" xfId="57"/>
    <cellStyle name="Пояснение" xfId="58"/>
    <cellStyle name="Примечание" xfId="59"/>
    <cellStyle name="Протокол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30</xdr:row>
      <xdr:rowOff>28575</xdr:rowOff>
    </xdr:from>
    <xdr:to>
      <xdr:col>7</xdr:col>
      <xdr:colOff>161925</xdr:colOff>
      <xdr:row>36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5534025"/>
          <a:ext cx="3390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sung\Downloads\2012-protok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4-WN-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RefereeBoard"/>
      <sheetName val="М42"/>
      <sheetName val="W42"/>
      <sheetName val="М10"/>
      <sheetName val="W10"/>
      <sheetName val="Invalids"/>
      <sheetName val="SkiMan"/>
      <sheetName val="SkiW"/>
      <sheetName val="RollerMen"/>
      <sheetName val="RollerW"/>
      <sheetName val="Statistics"/>
      <sheetName val="Титульный лист"/>
      <sheetName val="Состав коллегии"/>
      <sheetName val="Мужчины 42"/>
      <sheetName val="Женщины 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fereeBoard"/>
      <sheetName val="M42"/>
      <sheetName val="W42"/>
      <sheetName val="M10"/>
      <sheetName val="W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56"/>
  <sheetViews>
    <sheetView zoomScalePageLayoutView="0" workbookViewId="0" topLeftCell="A1">
      <selection activeCell="F7" sqref="F7"/>
    </sheetView>
  </sheetViews>
  <sheetFormatPr defaultColWidth="9.140625" defaultRowHeight="15"/>
  <cols>
    <col min="1" max="16384" width="9.140625" style="39" customWidth="1"/>
  </cols>
  <sheetData>
    <row r="1" spans="1:11" ht="18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38"/>
      <c r="K1" s="38"/>
    </row>
    <row r="2" spans="1:11" ht="18">
      <c r="A2" s="56" t="s">
        <v>83</v>
      </c>
      <c r="B2" s="56"/>
      <c r="C2" s="56"/>
      <c r="D2" s="56"/>
      <c r="E2" s="56"/>
      <c r="F2" s="56"/>
      <c r="G2" s="56"/>
      <c r="H2" s="56"/>
      <c r="I2" s="56"/>
      <c r="J2" s="38"/>
      <c r="K2" s="38"/>
    </row>
    <row r="3" spans="1:11" ht="18">
      <c r="A3" s="56" t="s">
        <v>62</v>
      </c>
      <c r="B3" s="56"/>
      <c r="C3" s="56"/>
      <c r="D3" s="56"/>
      <c r="E3" s="56"/>
      <c r="F3" s="56"/>
      <c r="G3" s="56"/>
      <c r="H3" s="56"/>
      <c r="I3" s="56"/>
      <c r="J3" s="38"/>
      <c r="K3" s="38"/>
    </row>
    <row r="4" spans="1:11" ht="18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29.25" customHeight="1">
      <c r="A20" s="57" t="s">
        <v>84</v>
      </c>
      <c r="B20" s="57"/>
      <c r="C20" s="57"/>
      <c r="D20" s="57"/>
      <c r="E20" s="57"/>
      <c r="F20" s="57"/>
      <c r="G20" s="57"/>
      <c r="H20" s="57"/>
      <c r="I20" s="57"/>
      <c r="J20" s="40"/>
      <c r="K20" s="40"/>
    </row>
    <row r="21" spans="1:11" ht="26.25" customHeight="1">
      <c r="A21" s="57"/>
      <c r="B21" s="57"/>
      <c r="C21" s="57"/>
      <c r="D21" s="57"/>
      <c r="E21" s="57"/>
      <c r="F21" s="57"/>
      <c r="G21" s="57"/>
      <c r="H21" s="57"/>
      <c r="I21" s="57"/>
      <c r="J21" s="40"/>
      <c r="K21" s="40"/>
    </row>
    <row r="22" spans="1:11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.75" customHeight="1">
      <c r="A25" s="58" t="s">
        <v>63</v>
      </c>
      <c r="B25" s="58"/>
      <c r="C25" s="58"/>
      <c r="D25" s="58"/>
      <c r="E25" s="58"/>
      <c r="F25" s="58"/>
      <c r="G25" s="58"/>
      <c r="H25" s="58"/>
      <c r="I25" s="58"/>
      <c r="J25" s="41"/>
      <c r="K25" s="41"/>
    </row>
    <row r="26" spans="1:11" ht="12.75" customHeight="1">
      <c r="A26" s="58"/>
      <c r="B26" s="58"/>
      <c r="C26" s="58"/>
      <c r="D26" s="58"/>
      <c r="E26" s="58"/>
      <c r="F26" s="58"/>
      <c r="G26" s="58"/>
      <c r="H26" s="58"/>
      <c r="I26" s="58"/>
      <c r="J26" s="41"/>
      <c r="K26" s="41"/>
    </row>
    <row r="27" spans="1:11" ht="12.75" customHeight="1">
      <c r="A27" s="58"/>
      <c r="B27" s="58"/>
      <c r="C27" s="58"/>
      <c r="D27" s="58"/>
      <c r="E27" s="58"/>
      <c r="F27" s="58"/>
      <c r="G27" s="58"/>
      <c r="H27" s="58"/>
      <c r="I27" s="58"/>
      <c r="J27" s="41"/>
      <c r="K27" s="41"/>
    </row>
    <row r="28" spans="1:11" ht="12.75">
      <c r="A28" s="58"/>
      <c r="B28" s="58"/>
      <c r="C28" s="58"/>
      <c r="D28" s="58"/>
      <c r="E28" s="58"/>
      <c r="F28" s="58"/>
      <c r="G28" s="58"/>
      <c r="H28" s="58"/>
      <c r="I28" s="58"/>
      <c r="J28" s="40"/>
      <c r="K28" s="40"/>
    </row>
    <row r="29" spans="1:11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2.75">
      <c r="A54" s="55" t="s">
        <v>85</v>
      </c>
      <c r="B54" s="55"/>
      <c r="C54" s="55"/>
      <c r="D54" s="55"/>
      <c r="E54" s="55"/>
      <c r="F54" s="55"/>
      <c r="G54" s="55"/>
      <c r="H54" s="55"/>
      <c r="I54" s="55"/>
      <c r="J54" s="42"/>
      <c r="K54" s="42"/>
    </row>
    <row r="55" spans="1:11" ht="12.75">
      <c r="A55" s="55" t="s">
        <v>64</v>
      </c>
      <c r="B55" s="55"/>
      <c r="C55" s="55"/>
      <c r="D55" s="55"/>
      <c r="E55" s="55"/>
      <c r="F55" s="55"/>
      <c r="G55" s="55"/>
      <c r="H55" s="55"/>
      <c r="I55" s="55"/>
      <c r="J55" s="42"/>
      <c r="K55" s="42"/>
    </row>
    <row r="56" spans="1:11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</sheetData>
  <sheetProtection/>
  <mergeCells count="7">
    <mergeCell ref="A55:I55"/>
    <mergeCell ref="A1:I1"/>
    <mergeCell ref="A2:I2"/>
    <mergeCell ref="A3:I3"/>
    <mergeCell ref="A20:I21"/>
    <mergeCell ref="A25:I28"/>
    <mergeCell ref="A54:I5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248"/>
  <sheetViews>
    <sheetView zoomScale="130" zoomScaleNormal="130" zoomScalePageLayoutView="0" workbookViewId="0" topLeftCell="A234">
      <selection activeCell="C160" sqref="C160"/>
    </sheetView>
  </sheetViews>
  <sheetFormatPr defaultColWidth="4.00390625" defaultRowHeight="12.75" customHeight="1"/>
  <cols>
    <col min="1" max="1" width="4.57421875" style="8" customWidth="1"/>
    <col min="2" max="2" width="3.8515625" style="22" customWidth="1"/>
    <col min="3" max="3" width="19.00390625" style="26" customWidth="1"/>
    <col min="4" max="4" width="4.421875" style="9" customWidth="1"/>
    <col min="5" max="5" width="10.8515625" style="10" customWidth="1"/>
    <col min="6" max="6" width="13.7109375" style="10" customWidth="1"/>
    <col min="7" max="7" width="13.8515625" style="11" customWidth="1"/>
    <col min="8" max="8" width="6.421875" style="23" customWidth="1"/>
    <col min="9" max="9" width="4.140625" style="12" customWidth="1"/>
    <col min="10" max="10" width="4.00390625" style="22" customWidth="1"/>
    <col min="11" max="11" width="4.8515625" style="13" customWidth="1"/>
    <col min="12" max="12" width="4.8515625" style="1" customWidth="1"/>
    <col min="13" max="13" width="4.421875" style="1" customWidth="1"/>
    <col min="14" max="18" width="9.140625" style="1" hidden="1" customWidth="1"/>
    <col min="19" max="235" width="9.140625" style="1" customWidth="1"/>
    <col min="236" max="236" width="3.8515625" style="1" customWidth="1"/>
    <col min="237" max="237" width="4.8515625" style="1" customWidth="1"/>
    <col min="238" max="238" width="21.8515625" style="1" customWidth="1"/>
    <col min="239" max="239" width="4.421875" style="1" customWidth="1"/>
    <col min="240" max="240" width="4.57421875" style="1" customWidth="1"/>
    <col min="241" max="241" width="15.8515625" style="1" customWidth="1"/>
    <col min="242" max="242" width="14.421875" style="1" customWidth="1"/>
    <col min="243" max="243" width="13.8515625" style="1" customWidth="1"/>
    <col min="244" max="244" width="6.8515625" style="1" customWidth="1"/>
    <col min="245" max="245" width="4.140625" style="1" customWidth="1"/>
    <col min="246" max="16384" width="4.00390625" style="1" customWidth="1"/>
  </cols>
  <sheetData>
    <row r="1" spans="1:13" ht="20.25" customHeight="1">
      <c r="A1" s="65" t="s">
        <v>84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" customHeight="1">
      <c r="A3" s="66" t="s">
        <v>58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7.25" customHeight="1">
      <c r="A4" s="66" t="s">
        <v>60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16" customFormat="1" ht="13.5" customHeight="1">
      <c r="A5" s="69" t="s">
        <v>86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s="2" customFormat="1" ht="7.5" customHeight="1">
      <c r="A6" s="59" t="s">
        <v>39</v>
      </c>
      <c r="B6" s="70" t="s">
        <v>2</v>
      </c>
      <c r="C6" s="70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67" t="s">
        <v>81</v>
      </c>
      <c r="I6" s="61" t="s">
        <v>8</v>
      </c>
      <c r="J6" s="61" t="s">
        <v>9</v>
      </c>
      <c r="K6" s="63" t="s">
        <v>87</v>
      </c>
      <c r="L6" s="63" t="s">
        <v>57</v>
      </c>
      <c r="M6" s="63" t="s">
        <v>39</v>
      </c>
    </row>
    <row r="7" spans="1:13" s="2" customFormat="1" ht="7.5" customHeight="1">
      <c r="A7" s="60"/>
      <c r="B7" s="71"/>
      <c r="C7" s="71"/>
      <c r="D7" s="68"/>
      <c r="E7" s="68"/>
      <c r="F7" s="68"/>
      <c r="G7" s="68"/>
      <c r="H7" s="68"/>
      <c r="I7" s="62"/>
      <c r="J7" s="62"/>
      <c r="K7" s="64"/>
      <c r="L7" s="64"/>
      <c r="M7" s="64"/>
    </row>
    <row r="8" spans="1:17" s="7" customFormat="1" ht="12.75" customHeight="1">
      <c r="A8" s="15">
        <v>1</v>
      </c>
      <c r="B8" s="17">
        <v>196</v>
      </c>
      <c r="C8" s="27" t="s">
        <v>408</v>
      </c>
      <c r="D8" s="17">
        <v>1982</v>
      </c>
      <c r="E8" s="19" t="s">
        <v>0</v>
      </c>
      <c r="F8" s="19" t="s">
        <v>0</v>
      </c>
      <c r="G8" s="19" t="s">
        <v>409</v>
      </c>
      <c r="H8" s="44" t="s">
        <v>507</v>
      </c>
      <c r="I8" s="20"/>
      <c r="J8" s="4" t="str">
        <f aca="true" t="shared" si="0" ref="J8:J71">IF(AND(D8&gt;=1900,D8&lt;=1945),"M70",IF(AND(D8&gt;=1946,D8&lt;=1955),"M60",IF(AND(D8&gt;=1956,D8&lt;=1965),"M50",IF(AND(D8&gt;=1966,D8&lt;=1975),"M40",IF(AND(D8&gt;=1976,D8&lt;=1985),"M30",IF(AND(D8&gt;=1986,D8&lt;=1995),"M20",N8))))))</f>
        <v>M30</v>
      </c>
      <c r="K8" s="6">
        <v>1</v>
      </c>
      <c r="L8" s="18">
        <f aca="true" t="shared" si="1" ref="L8:L71">IF(AND(D8&gt;=1993,D8&lt;=2014),"M20","")</f>
      </c>
      <c r="M8" s="18"/>
      <c r="N8" s="35">
        <f aca="true" t="shared" si="2" ref="N8:N71">IF(AND(D8&gt;=1996,D8&lt;=1999),"M16",IF(AND(D8&gt;=2000,D8&lt;=2015),"M13",""))</f>
      </c>
      <c r="Q8" s="7">
        <v>3345</v>
      </c>
    </row>
    <row r="9" spans="1:17" s="7" customFormat="1" ht="12.75" customHeight="1">
      <c r="A9" s="15">
        <v>2</v>
      </c>
      <c r="B9" s="24">
        <v>41</v>
      </c>
      <c r="C9" s="43" t="s">
        <v>289</v>
      </c>
      <c r="D9" s="3">
        <v>1975</v>
      </c>
      <c r="E9" s="4" t="s">
        <v>88</v>
      </c>
      <c r="F9" s="4" t="s">
        <v>19</v>
      </c>
      <c r="G9" s="4" t="s">
        <v>119</v>
      </c>
      <c r="H9" s="45" t="s">
        <v>508</v>
      </c>
      <c r="I9" s="5"/>
      <c r="J9" s="4" t="str">
        <f t="shared" si="0"/>
        <v>M40</v>
      </c>
      <c r="K9" s="6">
        <v>1</v>
      </c>
      <c r="L9" s="18">
        <f t="shared" si="1"/>
      </c>
      <c r="M9" s="18"/>
      <c r="N9" s="35">
        <f t="shared" si="2"/>
      </c>
      <c r="Q9" s="7">
        <v>3356</v>
      </c>
    </row>
    <row r="10" spans="1:17" s="7" customFormat="1" ht="12.75" customHeight="1">
      <c r="A10" s="15">
        <v>3</v>
      </c>
      <c r="B10" s="17">
        <v>50</v>
      </c>
      <c r="C10" s="27" t="s">
        <v>282</v>
      </c>
      <c r="D10" s="17">
        <v>1983</v>
      </c>
      <c r="E10" s="19" t="s">
        <v>0</v>
      </c>
      <c r="F10" s="19" t="s">
        <v>0</v>
      </c>
      <c r="G10" s="19" t="s">
        <v>283</v>
      </c>
      <c r="H10" s="44" t="s">
        <v>509</v>
      </c>
      <c r="I10" s="20"/>
      <c r="J10" s="4" t="str">
        <f t="shared" si="0"/>
        <v>M30</v>
      </c>
      <c r="K10" s="6">
        <v>2</v>
      </c>
      <c r="L10" s="18">
        <f t="shared" si="1"/>
      </c>
      <c r="M10" s="18"/>
      <c r="N10" s="35">
        <f t="shared" si="2"/>
      </c>
      <c r="Q10" s="7">
        <v>3363</v>
      </c>
    </row>
    <row r="11" spans="1:17" s="7" customFormat="1" ht="12.75" customHeight="1">
      <c r="A11" s="15">
        <v>4</v>
      </c>
      <c r="B11" s="24">
        <v>25</v>
      </c>
      <c r="C11" s="43" t="s">
        <v>313</v>
      </c>
      <c r="D11" s="3">
        <v>1989</v>
      </c>
      <c r="E11" s="4" t="s">
        <v>0</v>
      </c>
      <c r="F11" s="4" t="s">
        <v>0</v>
      </c>
      <c r="G11" s="4" t="s">
        <v>314</v>
      </c>
      <c r="H11" s="45" t="s">
        <v>510</v>
      </c>
      <c r="I11" s="5"/>
      <c r="J11" s="4" t="str">
        <f t="shared" si="0"/>
        <v>M20</v>
      </c>
      <c r="K11" s="6">
        <v>1</v>
      </c>
      <c r="L11" s="18">
        <f t="shared" si="1"/>
      </c>
      <c r="M11" s="18"/>
      <c r="N11" s="35">
        <f t="shared" si="2"/>
      </c>
      <c r="Q11" s="7">
        <v>3393</v>
      </c>
    </row>
    <row r="12" spans="1:17" s="7" customFormat="1" ht="12.75" customHeight="1">
      <c r="A12" s="15">
        <v>5</v>
      </c>
      <c r="B12" s="17">
        <v>14</v>
      </c>
      <c r="C12" s="27" t="s">
        <v>331</v>
      </c>
      <c r="D12" s="17">
        <v>1981</v>
      </c>
      <c r="E12" s="19" t="s">
        <v>88</v>
      </c>
      <c r="F12" s="19" t="s">
        <v>19</v>
      </c>
      <c r="G12" s="19" t="s">
        <v>332</v>
      </c>
      <c r="H12" s="44" t="s">
        <v>511</v>
      </c>
      <c r="I12" s="20"/>
      <c r="J12" s="4" t="str">
        <f t="shared" si="0"/>
        <v>M30</v>
      </c>
      <c r="K12" s="6">
        <v>3</v>
      </c>
      <c r="L12" s="18">
        <f t="shared" si="1"/>
      </c>
      <c r="M12" s="18"/>
      <c r="N12" s="35">
        <f t="shared" si="2"/>
      </c>
      <c r="Q12" s="7">
        <v>3397</v>
      </c>
    </row>
    <row r="13" spans="1:17" s="7" customFormat="1" ht="12.75" customHeight="1">
      <c r="A13" s="15">
        <v>6</v>
      </c>
      <c r="B13" s="17">
        <v>120</v>
      </c>
      <c r="C13" s="27" t="s">
        <v>24</v>
      </c>
      <c r="D13" s="17">
        <v>1984</v>
      </c>
      <c r="E13" s="19"/>
      <c r="F13" s="19"/>
      <c r="G13" s="19"/>
      <c r="H13" s="44" t="s">
        <v>512</v>
      </c>
      <c r="I13" s="20"/>
      <c r="J13" s="4" t="str">
        <f t="shared" si="0"/>
        <v>M30</v>
      </c>
      <c r="K13" s="6">
        <v>4</v>
      </c>
      <c r="L13" s="18">
        <f t="shared" si="1"/>
      </c>
      <c r="M13" s="18"/>
      <c r="N13" s="35">
        <f t="shared" si="2"/>
      </c>
      <c r="Q13" s="7">
        <v>3400</v>
      </c>
    </row>
    <row r="14" spans="1:17" s="7" customFormat="1" ht="12.75" customHeight="1">
      <c r="A14" s="15">
        <v>7</v>
      </c>
      <c r="B14" s="17">
        <v>161</v>
      </c>
      <c r="C14" s="27" t="s">
        <v>359</v>
      </c>
      <c r="D14" s="17">
        <v>1997</v>
      </c>
      <c r="E14" s="19" t="s">
        <v>88</v>
      </c>
      <c r="F14" s="19" t="s">
        <v>360</v>
      </c>
      <c r="G14" s="19" t="s">
        <v>20</v>
      </c>
      <c r="H14" s="44" t="s">
        <v>513</v>
      </c>
      <c r="I14" s="20"/>
      <c r="J14" s="4" t="str">
        <f t="shared" si="0"/>
        <v>M16</v>
      </c>
      <c r="K14" s="6">
        <v>1</v>
      </c>
      <c r="L14" s="18" t="str">
        <f t="shared" si="1"/>
        <v>M20</v>
      </c>
      <c r="M14" s="18">
        <v>1</v>
      </c>
      <c r="N14" s="35" t="str">
        <f t="shared" si="2"/>
        <v>M16</v>
      </c>
      <c r="Q14" s="7">
        <v>3493</v>
      </c>
    </row>
    <row r="15" spans="1:17" s="7" customFormat="1" ht="12.75" customHeight="1">
      <c r="A15" s="15">
        <v>8</v>
      </c>
      <c r="B15" s="17">
        <v>230</v>
      </c>
      <c r="C15" s="27" t="s">
        <v>481</v>
      </c>
      <c r="D15" s="17">
        <v>1981</v>
      </c>
      <c r="E15" s="19" t="s">
        <v>470</v>
      </c>
      <c r="F15" s="19" t="s">
        <v>482</v>
      </c>
      <c r="G15" s="19" t="s">
        <v>483</v>
      </c>
      <c r="H15" s="44" t="s">
        <v>514</v>
      </c>
      <c r="I15" s="20"/>
      <c r="J15" s="4" t="str">
        <f t="shared" si="0"/>
        <v>M30</v>
      </c>
      <c r="K15" s="6">
        <v>5</v>
      </c>
      <c r="L15" s="18">
        <f t="shared" si="1"/>
      </c>
      <c r="M15" s="18"/>
      <c r="N15" s="35">
        <f t="shared" si="2"/>
      </c>
      <c r="Q15" s="7">
        <v>3496</v>
      </c>
    </row>
    <row r="16" spans="1:17" s="7" customFormat="1" ht="12.75" customHeight="1">
      <c r="A16" s="15">
        <v>9</v>
      </c>
      <c r="B16" s="24">
        <v>154</v>
      </c>
      <c r="C16" s="43" t="s">
        <v>152</v>
      </c>
      <c r="D16" s="3">
        <v>1997</v>
      </c>
      <c r="E16" s="4" t="s">
        <v>0</v>
      </c>
      <c r="F16" s="4" t="s">
        <v>0</v>
      </c>
      <c r="G16" s="4" t="s">
        <v>17</v>
      </c>
      <c r="H16" s="45" t="s">
        <v>515</v>
      </c>
      <c r="I16" s="5"/>
      <c r="J16" s="4" t="str">
        <f t="shared" si="0"/>
        <v>M16</v>
      </c>
      <c r="K16" s="6">
        <v>2</v>
      </c>
      <c r="L16" s="18" t="str">
        <f t="shared" si="1"/>
        <v>M20</v>
      </c>
      <c r="M16" s="18">
        <v>2</v>
      </c>
      <c r="N16" s="35" t="str">
        <f t="shared" si="2"/>
        <v>M16</v>
      </c>
      <c r="Q16" s="7">
        <v>3512</v>
      </c>
    </row>
    <row r="17" spans="1:17" s="7" customFormat="1" ht="12.75" customHeight="1">
      <c r="A17" s="15">
        <v>10</v>
      </c>
      <c r="B17" s="24">
        <v>149</v>
      </c>
      <c r="C17" s="43" t="s">
        <v>54</v>
      </c>
      <c r="D17" s="3">
        <v>1989</v>
      </c>
      <c r="E17" s="4" t="s">
        <v>0</v>
      </c>
      <c r="F17" s="4" t="s">
        <v>0</v>
      </c>
      <c r="G17" s="4" t="s">
        <v>28</v>
      </c>
      <c r="H17" s="45" t="s">
        <v>516</v>
      </c>
      <c r="I17" s="5"/>
      <c r="J17" s="4" t="str">
        <f t="shared" si="0"/>
        <v>M20</v>
      </c>
      <c r="K17" s="6">
        <v>2</v>
      </c>
      <c r="L17" s="18">
        <f t="shared" si="1"/>
      </c>
      <c r="M17" s="18"/>
      <c r="N17" s="35">
        <f t="shared" si="2"/>
      </c>
      <c r="Q17" s="7">
        <v>3565</v>
      </c>
    </row>
    <row r="18" spans="1:17" s="7" customFormat="1" ht="12.75" customHeight="1">
      <c r="A18" s="15">
        <v>11</v>
      </c>
      <c r="B18" s="17">
        <v>164</v>
      </c>
      <c r="C18" s="27" t="s">
        <v>364</v>
      </c>
      <c r="D18" s="17">
        <v>1991</v>
      </c>
      <c r="E18" s="19" t="s">
        <v>88</v>
      </c>
      <c r="F18" s="19" t="s">
        <v>19</v>
      </c>
      <c r="G18" s="19" t="s">
        <v>365</v>
      </c>
      <c r="H18" s="44" t="s">
        <v>517</v>
      </c>
      <c r="I18" s="20"/>
      <c r="J18" s="4" t="str">
        <f t="shared" si="0"/>
        <v>M20</v>
      </c>
      <c r="K18" s="6">
        <v>3</v>
      </c>
      <c r="L18" s="18">
        <f t="shared" si="1"/>
      </c>
      <c r="M18" s="18"/>
      <c r="N18" s="35">
        <f t="shared" si="2"/>
      </c>
      <c r="Q18" s="7">
        <v>3572</v>
      </c>
    </row>
    <row r="19" spans="1:17" s="7" customFormat="1" ht="12.75" customHeight="1">
      <c r="A19" s="15">
        <v>12</v>
      </c>
      <c r="B19" s="17">
        <v>71</v>
      </c>
      <c r="C19" s="27" t="s">
        <v>248</v>
      </c>
      <c r="D19" s="17">
        <v>1996</v>
      </c>
      <c r="E19" s="19" t="s">
        <v>0</v>
      </c>
      <c r="F19" s="19" t="s">
        <v>0</v>
      </c>
      <c r="G19" s="19" t="s">
        <v>249</v>
      </c>
      <c r="H19" s="44" t="s">
        <v>518</v>
      </c>
      <c r="I19" s="20"/>
      <c r="J19" s="4" t="str">
        <f t="shared" si="0"/>
        <v>M16</v>
      </c>
      <c r="K19" s="6">
        <v>3</v>
      </c>
      <c r="L19" s="18" t="str">
        <f t="shared" si="1"/>
        <v>M20</v>
      </c>
      <c r="M19" s="18">
        <v>3</v>
      </c>
      <c r="N19" s="35" t="str">
        <f t="shared" si="2"/>
        <v>M16</v>
      </c>
      <c r="Q19" s="7">
        <v>3580</v>
      </c>
    </row>
    <row r="20" spans="1:17" s="7" customFormat="1" ht="12.75" customHeight="1">
      <c r="A20" s="15">
        <v>13</v>
      </c>
      <c r="B20" s="24">
        <v>176</v>
      </c>
      <c r="C20" s="43" t="s">
        <v>376</v>
      </c>
      <c r="D20" s="3">
        <v>1985</v>
      </c>
      <c r="E20" s="4" t="s">
        <v>377</v>
      </c>
      <c r="F20" s="4" t="s">
        <v>378</v>
      </c>
      <c r="G20" s="4" t="s">
        <v>379</v>
      </c>
      <c r="H20" s="45" t="s">
        <v>519</v>
      </c>
      <c r="I20" s="5"/>
      <c r="J20" s="4" t="str">
        <f t="shared" si="0"/>
        <v>M30</v>
      </c>
      <c r="K20" s="6">
        <v>6</v>
      </c>
      <c r="L20" s="18">
        <f t="shared" si="1"/>
      </c>
      <c r="M20" s="18"/>
      <c r="N20" s="35">
        <f t="shared" si="2"/>
      </c>
      <c r="Q20" s="7">
        <v>3593</v>
      </c>
    </row>
    <row r="21" spans="1:17" s="7" customFormat="1" ht="12.75" customHeight="1">
      <c r="A21" s="15">
        <v>14</v>
      </c>
      <c r="B21" s="24">
        <v>153</v>
      </c>
      <c r="C21" s="43" t="s">
        <v>151</v>
      </c>
      <c r="D21" s="3">
        <v>1997</v>
      </c>
      <c r="E21" s="4" t="s">
        <v>0</v>
      </c>
      <c r="F21" s="4" t="s">
        <v>0</v>
      </c>
      <c r="G21" s="4" t="s">
        <v>17</v>
      </c>
      <c r="H21" s="45" t="s">
        <v>520</v>
      </c>
      <c r="I21" s="5"/>
      <c r="J21" s="4" t="str">
        <f t="shared" si="0"/>
        <v>M16</v>
      </c>
      <c r="K21" s="6">
        <v>4</v>
      </c>
      <c r="L21" s="18" t="str">
        <f t="shared" si="1"/>
        <v>M20</v>
      </c>
      <c r="M21" s="18">
        <v>4</v>
      </c>
      <c r="N21" s="35" t="str">
        <f t="shared" si="2"/>
        <v>M16</v>
      </c>
      <c r="Q21" s="7">
        <v>3597</v>
      </c>
    </row>
    <row r="22" spans="1:17" s="7" customFormat="1" ht="12.75" customHeight="1">
      <c r="A22" s="15">
        <v>15</v>
      </c>
      <c r="B22" s="24">
        <v>42</v>
      </c>
      <c r="C22" s="43" t="s">
        <v>288</v>
      </c>
      <c r="D22" s="3">
        <v>1988</v>
      </c>
      <c r="E22" s="4" t="s">
        <v>88</v>
      </c>
      <c r="F22" s="4" t="s">
        <v>19</v>
      </c>
      <c r="G22" s="4"/>
      <c r="H22" s="45" t="s">
        <v>521</v>
      </c>
      <c r="I22" s="5"/>
      <c r="J22" s="4" t="str">
        <f t="shared" si="0"/>
        <v>M20</v>
      </c>
      <c r="K22" s="6">
        <v>4</v>
      </c>
      <c r="L22" s="18">
        <f t="shared" si="1"/>
      </c>
      <c r="M22" s="18"/>
      <c r="N22" s="35">
        <f t="shared" si="2"/>
      </c>
      <c r="Q22" s="7">
        <v>3607</v>
      </c>
    </row>
    <row r="23" spans="1:17" s="7" customFormat="1" ht="12.75" customHeight="1">
      <c r="A23" s="15">
        <v>16</v>
      </c>
      <c r="B23" s="17">
        <v>166</v>
      </c>
      <c r="C23" s="27" t="s">
        <v>367</v>
      </c>
      <c r="D23" s="17">
        <v>1970</v>
      </c>
      <c r="E23" s="19" t="s">
        <v>88</v>
      </c>
      <c r="F23" s="19" t="s">
        <v>368</v>
      </c>
      <c r="G23" s="19" t="s">
        <v>355</v>
      </c>
      <c r="H23" s="44" t="s">
        <v>521</v>
      </c>
      <c r="I23" s="20"/>
      <c r="J23" s="4" t="str">
        <f t="shared" si="0"/>
        <v>M40</v>
      </c>
      <c r="K23" s="6">
        <v>2</v>
      </c>
      <c r="L23" s="18">
        <f t="shared" si="1"/>
      </c>
      <c r="M23" s="18"/>
      <c r="N23" s="35">
        <f t="shared" si="2"/>
      </c>
      <c r="Q23" s="7">
        <v>3607</v>
      </c>
    </row>
    <row r="24" spans="1:17" s="7" customFormat="1" ht="12.75" customHeight="1">
      <c r="A24" s="15">
        <v>17</v>
      </c>
      <c r="B24" s="24">
        <v>185</v>
      </c>
      <c r="C24" s="43" t="s">
        <v>391</v>
      </c>
      <c r="D24" s="3">
        <v>1985</v>
      </c>
      <c r="E24" s="4" t="s">
        <v>88</v>
      </c>
      <c r="F24" s="4" t="s">
        <v>392</v>
      </c>
      <c r="G24" s="4" t="s">
        <v>393</v>
      </c>
      <c r="H24" s="45" t="s">
        <v>522</v>
      </c>
      <c r="I24" s="5"/>
      <c r="J24" s="4" t="str">
        <f t="shared" si="0"/>
        <v>M30</v>
      </c>
      <c r="K24" s="6">
        <v>7</v>
      </c>
      <c r="L24" s="18">
        <f t="shared" si="1"/>
      </c>
      <c r="M24" s="18"/>
      <c r="N24" s="35">
        <f t="shared" si="2"/>
      </c>
      <c r="Q24" s="7">
        <v>3617</v>
      </c>
    </row>
    <row r="25" spans="1:17" s="7" customFormat="1" ht="12.75" customHeight="1">
      <c r="A25" s="15">
        <v>18</v>
      </c>
      <c r="B25" s="17">
        <v>116</v>
      </c>
      <c r="C25" s="27" t="s">
        <v>186</v>
      </c>
      <c r="D25" s="17">
        <v>1989</v>
      </c>
      <c r="E25" s="19" t="s">
        <v>187</v>
      </c>
      <c r="F25" s="19" t="s">
        <v>188</v>
      </c>
      <c r="G25" s="19" t="s">
        <v>189</v>
      </c>
      <c r="H25" s="44" t="s">
        <v>523</v>
      </c>
      <c r="I25" s="20"/>
      <c r="J25" s="4" t="str">
        <f t="shared" si="0"/>
        <v>M20</v>
      </c>
      <c r="K25" s="6">
        <v>5</v>
      </c>
      <c r="L25" s="18">
        <f t="shared" si="1"/>
      </c>
      <c r="M25" s="18"/>
      <c r="N25" s="35">
        <f t="shared" si="2"/>
      </c>
      <c r="Q25" s="7">
        <v>3629</v>
      </c>
    </row>
    <row r="26" spans="1:17" s="7" customFormat="1" ht="12.75" customHeight="1">
      <c r="A26" s="15">
        <v>19</v>
      </c>
      <c r="B26" s="24">
        <v>87</v>
      </c>
      <c r="C26" s="43" t="s">
        <v>223</v>
      </c>
      <c r="D26" s="3">
        <v>1996</v>
      </c>
      <c r="E26" s="4"/>
      <c r="F26" s="4"/>
      <c r="G26" s="4" t="s">
        <v>110</v>
      </c>
      <c r="H26" s="45" t="s">
        <v>523</v>
      </c>
      <c r="I26" s="5"/>
      <c r="J26" s="4" t="str">
        <f t="shared" si="0"/>
        <v>M16</v>
      </c>
      <c r="K26" s="6">
        <v>5</v>
      </c>
      <c r="L26" s="18" t="str">
        <f t="shared" si="1"/>
        <v>M20</v>
      </c>
      <c r="M26" s="18">
        <v>5</v>
      </c>
      <c r="N26" s="35" t="str">
        <f t="shared" si="2"/>
        <v>M16</v>
      </c>
      <c r="Q26" s="7">
        <v>3629</v>
      </c>
    </row>
    <row r="27" spans="1:17" s="7" customFormat="1" ht="12.75" customHeight="1">
      <c r="A27" s="15">
        <v>20</v>
      </c>
      <c r="B27" s="17">
        <v>76</v>
      </c>
      <c r="C27" s="27" t="s">
        <v>240</v>
      </c>
      <c r="D27" s="17">
        <v>1983</v>
      </c>
      <c r="E27" s="19" t="s">
        <v>0</v>
      </c>
      <c r="F27" s="19" t="s">
        <v>241</v>
      </c>
      <c r="G27" s="19"/>
      <c r="H27" s="44" t="s">
        <v>525</v>
      </c>
      <c r="I27" s="20"/>
      <c r="J27" s="4" t="str">
        <f t="shared" si="0"/>
        <v>M30</v>
      </c>
      <c r="K27" s="6">
        <v>8</v>
      </c>
      <c r="L27" s="18">
        <f t="shared" si="1"/>
      </c>
      <c r="M27" s="18"/>
      <c r="N27" s="35">
        <f t="shared" si="2"/>
      </c>
      <c r="Q27" s="7">
        <v>3669</v>
      </c>
    </row>
    <row r="28" spans="1:17" s="7" customFormat="1" ht="12.75" customHeight="1">
      <c r="A28" s="15">
        <v>21</v>
      </c>
      <c r="B28" s="17">
        <v>169</v>
      </c>
      <c r="C28" s="27" t="s">
        <v>425</v>
      </c>
      <c r="D28" s="17">
        <v>1984</v>
      </c>
      <c r="E28" s="19" t="s">
        <v>0</v>
      </c>
      <c r="F28" s="19" t="s">
        <v>0</v>
      </c>
      <c r="G28" s="19"/>
      <c r="H28" s="44" t="s">
        <v>526</v>
      </c>
      <c r="I28" s="20"/>
      <c r="J28" s="4" t="str">
        <f t="shared" si="0"/>
        <v>M30</v>
      </c>
      <c r="K28" s="6">
        <v>9</v>
      </c>
      <c r="L28" s="18">
        <f t="shared" si="1"/>
      </c>
      <c r="M28" s="18"/>
      <c r="N28" s="35">
        <f t="shared" si="2"/>
      </c>
      <c r="Q28" s="7">
        <v>3682</v>
      </c>
    </row>
    <row r="29" spans="1:17" s="7" customFormat="1" ht="12.75" customHeight="1">
      <c r="A29" s="15">
        <v>22</v>
      </c>
      <c r="B29" s="17">
        <v>52</v>
      </c>
      <c r="C29" s="27" t="s">
        <v>273</v>
      </c>
      <c r="D29" s="17">
        <v>1985</v>
      </c>
      <c r="E29" s="19" t="s">
        <v>0</v>
      </c>
      <c r="F29" s="19" t="s">
        <v>0</v>
      </c>
      <c r="G29" s="19" t="s">
        <v>274</v>
      </c>
      <c r="H29" s="44" t="s">
        <v>527</v>
      </c>
      <c r="I29" s="20"/>
      <c r="J29" s="4" t="str">
        <f t="shared" si="0"/>
        <v>M30</v>
      </c>
      <c r="K29" s="6">
        <v>10</v>
      </c>
      <c r="L29" s="18">
        <f t="shared" si="1"/>
      </c>
      <c r="M29" s="18"/>
      <c r="N29" s="35">
        <f t="shared" si="2"/>
      </c>
      <c r="Q29" s="7">
        <v>3700</v>
      </c>
    </row>
    <row r="30" spans="1:17" s="7" customFormat="1" ht="12.75" customHeight="1">
      <c r="A30" s="15">
        <v>23</v>
      </c>
      <c r="B30" s="17">
        <v>28</v>
      </c>
      <c r="C30" s="27" t="s">
        <v>307</v>
      </c>
      <c r="D30" s="17">
        <v>1985</v>
      </c>
      <c r="E30" s="19" t="s">
        <v>0</v>
      </c>
      <c r="F30" s="19" t="s">
        <v>308</v>
      </c>
      <c r="G30" s="19" t="s">
        <v>309</v>
      </c>
      <c r="H30" s="44" t="s">
        <v>528</v>
      </c>
      <c r="I30" s="20"/>
      <c r="J30" s="4" t="str">
        <f t="shared" si="0"/>
        <v>M30</v>
      </c>
      <c r="K30" s="6">
        <v>11</v>
      </c>
      <c r="L30" s="18">
        <f t="shared" si="1"/>
      </c>
      <c r="M30" s="18"/>
      <c r="N30" s="35">
        <f t="shared" si="2"/>
      </c>
      <c r="Q30" s="7">
        <v>3707</v>
      </c>
    </row>
    <row r="31" spans="1:17" s="7" customFormat="1" ht="12.75" customHeight="1">
      <c r="A31" s="15">
        <v>24</v>
      </c>
      <c r="B31" s="24">
        <v>45</v>
      </c>
      <c r="C31" s="43" t="s">
        <v>284</v>
      </c>
      <c r="D31" s="3">
        <v>1992</v>
      </c>
      <c r="E31" s="4" t="s">
        <v>88</v>
      </c>
      <c r="F31" s="4" t="s">
        <v>19</v>
      </c>
      <c r="G31" s="4"/>
      <c r="H31" s="45" t="s">
        <v>529</v>
      </c>
      <c r="I31" s="5"/>
      <c r="J31" s="4" t="str">
        <f t="shared" si="0"/>
        <v>M20</v>
      </c>
      <c r="K31" s="6">
        <v>6</v>
      </c>
      <c r="L31" s="18">
        <f t="shared" si="1"/>
      </c>
      <c r="M31" s="18"/>
      <c r="N31" s="35">
        <f t="shared" si="2"/>
      </c>
      <c r="Q31" s="7">
        <v>3718</v>
      </c>
    </row>
    <row r="32" spans="1:17" s="7" customFormat="1" ht="12.75" customHeight="1">
      <c r="A32" s="15">
        <v>25</v>
      </c>
      <c r="B32" s="17">
        <v>156</v>
      </c>
      <c r="C32" s="27" t="s">
        <v>149</v>
      </c>
      <c r="D32" s="17">
        <v>1985</v>
      </c>
      <c r="E32" s="19" t="s">
        <v>0</v>
      </c>
      <c r="F32" s="19" t="s">
        <v>0</v>
      </c>
      <c r="G32" s="19" t="s">
        <v>28</v>
      </c>
      <c r="H32" s="44" t="s">
        <v>531</v>
      </c>
      <c r="I32" s="20"/>
      <c r="J32" s="4" t="str">
        <f t="shared" si="0"/>
        <v>M30</v>
      </c>
      <c r="K32" s="6">
        <v>12</v>
      </c>
      <c r="L32" s="18">
        <f t="shared" si="1"/>
      </c>
      <c r="M32" s="18"/>
      <c r="N32" s="35">
        <f t="shared" si="2"/>
      </c>
      <c r="Q32" s="7">
        <v>3726</v>
      </c>
    </row>
    <row r="33" spans="1:17" s="7" customFormat="1" ht="12.75" customHeight="1">
      <c r="A33" s="15">
        <v>26</v>
      </c>
      <c r="B33" s="17">
        <v>80</v>
      </c>
      <c r="C33" s="27" t="s">
        <v>233</v>
      </c>
      <c r="D33" s="17">
        <v>1987</v>
      </c>
      <c r="E33" s="19" t="s">
        <v>0</v>
      </c>
      <c r="F33" s="19" t="s">
        <v>234</v>
      </c>
      <c r="G33" s="19"/>
      <c r="H33" s="44" t="s">
        <v>532</v>
      </c>
      <c r="I33" s="20"/>
      <c r="J33" s="4" t="str">
        <f t="shared" si="0"/>
        <v>M20</v>
      </c>
      <c r="K33" s="6">
        <v>7</v>
      </c>
      <c r="L33" s="18">
        <f t="shared" si="1"/>
      </c>
      <c r="M33" s="18"/>
      <c r="N33" s="35">
        <f t="shared" si="2"/>
      </c>
      <c r="Q33" s="7">
        <v>3764</v>
      </c>
    </row>
    <row r="34" spans="1:17" s="7" customFormat="1" ht="12.75" customHeight="1">
      <c r="A34" s="15">
        <v>27</v>
      </c>
      <c r="B34" s="17">
        <v>89</v>
      </c>
      <c r="C34" s="27" t="s">
        <v>65</v>
      </c>
      <c r="D34" s="17">
        <v>1998</v>
      </c>
      <c r="E34" s="19"/>
      <c r="F34" s="19"/>
      <c r="G34" s="4" t="s">
        <v>110</v>
      </c>
      <c r="H34" s="44" t="s">
        <v>534</v>
      </c>
      <c r="I34" s="20"/>
      <c r="J34" s="4" t="str">
        <f t="shared" si="0"/>
        <v>M16</v>
      </c>
      <c r="K34" s="6">
        <v>6</v>
      </c>
      <c r="L34" s="18" t="str">
        <f t="shared" si="1"/>
        <v>M20</v>
      </c>
      <c r="M34" s="18">
        <v>6</v>
      </c>
      <c r="N34" s="35" t="str">
        <f t="shared" si="2"/>
        <v>M16</v>
      </c>
      <c r="Q34" s="7">
        <v>3774</v>
      </c>
    </row>
    <row r="35" spans="1:17" s="7" customFormat="1" ht="12.75" customHeight="1">
      <c r="A35" s="15">
        <v>28</v>
      </c>
      <c r="B35" s="24">
        <v>171</v>
      </c>
      <c r="C35" s="43" t="s">
        <v>371</v>
      </c>
      <c r="D35" s="3">
        <v>1997</v>
      </c>
      <c r="E35" s="4" t="s">
        <v>0</v>
      </c>
      <c r="F35" s="4" t="s">
        <v>234</v>
      </c>
      <c r="G35" s="21" t="s">
        <v>234</v>
      </c>
      <c r="H35" s="45" t="s">
        <v>535</v>
      </c>
      <c r="I35" s="5"/>
      <c r="J35" s="4" t="str">
        <f t="shared" si="0"/>
        <v>M16</v>
      </c>
      <c r="K35" s="6">
        <v>7</v>
      </c>
      <c r="L35" s="18" t="str">
        <f t="shared" si="1"/>
        <v>M20</v>
      </c>
      <c r="M35" s="18">
        <v>7</v>
      </c>
      <c r="N35" s="35" t="str">
        <f t="shared" si="2"/>
        <v>M16</v>
      </c>
      <c r="Q35" s="7">
        <v>3818</v>
      </c>
    </row>
    <row r="36" spans="1:17" s="7" customFormat="1" ht="12.75" customHeight="1">
      <c r="A36" s="15">
        <v>29</v>
      </c>
      <c r="B36" s="24">
        <v>111</v>
      </c>
      <c r="C36" s="43" t="s">
        <v>196</v>
      </c>
      <c r="D36" s="3">
        <v>1995</v>
      </c>
      <c r="E36" s="4" t="s">
        <v>197</v>
      </c>
      <c r="F36" s="4" t="s">
        <v>198</v>
      </c>
      <c r="G36" s="4"/>
      <c r="H36" s="45" t="s">
        <v>536</v>
      </c>
      <c r="I36" s="5"/>
      <c r="J36" s="4" t="str">
        <f t="shared" si="0"/>
        <v>M20</v>
      </c>
      <c r="K36" s="6">
        <v>8</v>
      </c>
      <c r="L36" s="18" t="str">
        <f t="shared" si="1"/>
        <v>M20</v>
      </c>
      <c r="M36" s="18">
        <v>8</v>
      </c>
      <c r="N36" s="35">
        <f t="shared" si="2"/>
      </c>
      <c r="Q36" s="7">
        <v>3841</v>
      </c>
    </row>
    <row r="37" spans="1:17" s="7" customFormat="1" ht="12.75" customHeight="1">
      <c r="A37" s="15">
        <v>30</v>
      </c>
      <c r="B37" s="17">
        <v>237</v>
      </c>
      <c r="C37" s="27" t="s">
        <v>493</v>
      </c>
      <c r="D37" s="17">
        <v>1992</v>
      </c>
      <c r="E37" s="19" t="s">
        <v>0</v>
      </c>
      <c r="F37" s="19" t="s">
        <v>0</v>
      </c>
      <c r="G37" s="19" t="s">
        <v>494</v>
      </c>
      <c r="H37" s="44" t="s">
        <v>537</v>
      </c>
      <c r="I37" s="20"/>
      <c r="J37" s="4" t="str">
        <f t="shared" si="0"/>
        <v>M20</v>
      </c>
      <c r="K37" s="6">
        <v>9</v>
      </c>
      <c r="L37" s="18">
        <f t="shared" si="1"/>
      </c>
      <c r="M37" s="18"/>
      <c r="N37" s="35">
        <f t="shared" si="2"/>
      </c>
      <c r="Q37" s="7">
        <v>3856</v>
      </c>
    </row>
    <row r="38" spans="1:17" s="7" customFormat="1" ht="12.75" customHeight="1">
      <c r="A38" s="15">
        <v>31</v>
      </c>
      <c r="B38" s="17">
        <v>55</v>
      </c>
      <c r="C38" s="27" t="s">
        <v>270</v>
      </c>
      <c r="D38" s="17">
        <v>1983</v>
      </c>
      <c r="E38" s="19" t="s">
        <v>0</v>
      </c>
      <c r="F38" s="19" t="s">
        <v>0</v>
      </c>
      <c r="G38" s="19" t="s">
        <v>268</v>
      </c>
      <c r="H38" s="44" t="s">
        <v>538</v>
      </c>
      <c r="I38" s="20"/>
      <c r="J38" s="4" t="str">
        <f t="shared" si="0"/>
        <v>M30</v>
      </c>
      <c r="K38" s="6">
        <v>13</v>
      </c>
      <c r="L38" s="18">
        <f t="shared" si="1"/>
      </c>
      <c r="M38" s="18"/>
      <c r="N38" s="35">
        <f t="shared" si="2"/>
      </c>
      <c r="Q38" s="7">
        <v>3871</v>
      </c>
    </row>
    <row r="39" spans="1:17" s="7" customFormat="1" ht="12.75" customHeight="1">
      <c r="A39" s="15">
        <v>32</v>
      </c>
      <c r="B39" s="24">
        <v>152</v>
      </c>
      <c r="C39" s="43" t="s">
        <v>153</v>
      </c>
      <c r="D39" s="3">
        <v>1993</v>
      </c>
      <c r="E39" s="4" t="s">
        <v>0</v>
      </c>
      <c r="F39" s="4" t="s">
        <v>0</v>
      </c>
      <c r="G39" s="4" t="s">
        <v>28</v>
      </c>
      <c r="H39" s="45" t="s">
        <v>539</v>
      </c>
      <c r="I39" s="5"/>
      <c r="J39" s="4" t="str">
        <f t="shared" si="0"/>
        <v>M20</v>
      </c>
      <c r="K39" s="6">
        <v>10</v>
      </c>
      <c r="L39" s="18" t="str">
        <f t="shared" si="1"/>
        <v>M20</v>
      </c>
      <c r="M39" s="18">
        <v>9</v>
      </c>
      <c r="N39" s="35">
        <f t="shared" si="2"/>
      </c>
      <c r="Q39" s="7">
        <v>3873</v>
      </c>
    </row>
    <row r="40" spans="1:17" s="7" customFormat="1" ht="12.75" customHeight="1">
      <c r="A40" s="15">
        <v>33</v>
      </c>
      <c r="B40" s="17">
        <v>62</v>
      </c>
      <c r="C40" s="27" t="s">
        <v>260</v>
      </c>
      <c r="D40" s="17">
        <v>1972</v>
      </c>
      <c r="E40" s="19" t="s">
        <v>0</v>
      </c>
      <c r="F40" s="19" t="s">
        <v>0</v>
      </c>
      <c r="G40" s="19" t="s">
        <v>10</v>
      </c>
      <c r="H40" s="44" t="s">
        <v>540</v>
      </c>
      <c r="I40" s="20"/>
      <c r="J40" s="4" t="str">
        <f t="shared" si="0"/>
        <v>M40</v>
      </c>
      <c r="K40" s="6">
        <v>3</v>
      </c>
      <c r="L40" s="18">
        <f t="shared" si="1"/>
      </c>
      <c r="M40" s="18"/>
      <c r="N40" s="35">
        <f t="shared" si="2"/>
      </c>
      <c r="Q40" s="7">
        <v>3884</v>
      </c>
    </row>
    <row r="41" spans="1:17" s="7" customFormat="1" ht="12.75" customHeight="1">
      <c r="A41" s="15">
        <v>34</v>
      </c>
      <c r="B41" s="24">
        <v>165</v>
      </c>
      <c r="C41" s="43" t="s">
        <v>366</v>
      </c>
      <c r="D41" s="3">
        <v>1996</v>
      </c>
      <c r="E41" s="4" t="s">
        <v>88</v>
      </c>
      <c r="F41" s="4" t="s">
        <v>19</v>
      </c>
      <c r="G41" s="4" t="s">
        <v>365</v>
      </c>
      <c r="H41" s="45" t="s">
        <v>541</v>
      </c>
      <c r="I41" s="5"/>
      <c r="J41" s="4" t="str">
        <f t="shared" si="0"/>
        <v>M16</v>
      </c>
      <c r="K41" s="6">
        <v>8</v>
      </c>
      <c r="L41" s="18" t="str">
        <f t="shared" si="1"/>
        <v>M20</v>
      </c>
      <c r="M41" s="18">
        <v>10</v>
      </c>
      <c r="N41" s="35" t="str">
        <f t="shared" si="2"/>
        <v>M16</v>
      </c>
      <c r="Q41" s="7">
        <v>3914</v>
      </c>
    </row>
    <row r="42" spans="1:17" s="7" customFormat="1" ht="12.75" customHeight="1">
      <c r="A42" s="15">
        <v>35</v>
      </c>
      <c r="B42" s="24">
        <v>85</v>
      </c>
      <c r="C42" s="43" t="s">
        <v>225</v>
      </c>
      <c r="D42" s="3">
        <v>2000</v>
      </c>
      <c r="E42" s="4"/>
      <c r="F42" s="4"/>
      <c r="G42" s="4" t="s">
        <v>110</v>
      </c>
      <c r="H42" s="45" t="s">
        <v>542</v>
      </c>
      <c r="I42" s="5"/>
      <c r="J42" s="4" t="str">
        <f t="shared" si="0"/>
        <v>M13</v>
      </c>
      <c r="K42" s="6">
        <v>1</v>
      </c>
      <c r="L42" s="18" t="str">
        <f t="shared" si="1"/>
        <v>M20</v>
      </c>
      <c r="M42" s="18">
        <v>11</v>
      </c>
      <c r="N42" s="35" t="str">
        <f t="shared" si="2"/>
        <v>M13</v>
      </c>
      <c r="Q42" s="7">
        <v>3924</v>
      </c>
    </row>
    <row r="43" spans="1:17" s="7" customFormat="1" ht="12.75" customHeight="1">
      <c r="A43" s="15">
        <v>36</v>
      </c>
      <c r="B43" s="17">
        <v>209</v>
      </c>
      <c r="C43" s="27" t="s">
        <v>439</v>
      </c>
      <c r="D43" s="17">
        <v>1987</v>
      </c>
      <c r="E43" s="19" t="s">
        <v>88</v>
      </c>
      <c r="F43" s="19" t="s">
        <v>440</v>
      </c>
      <c r="G43" s="19"/>
      <c r="H43" s="44" t="s">
        <v>543</v>
      </c>
      <c r="I43" s="20"/>
      <c r="J43" s="4" t="str">
        <f t="shared" si="0"/>
        <v>M20</v>
      </c>
      <c r="K43" s="6">
        <v>11</v>
      </c>
      <c r="L43" s="18">
        <f t="shared" si="1"/>
      </c>
      <c r="M43" s="18"/>
      <c r="N43" s="35">
        <f t="shared" si="2"/>
      </c>
      <c r="Q43" s="7">
        <v>3943</v>
      </c>
    </row>
    <row r="44" spans="1:17" s="7" customFormat="1" ht="12.75" customHeight="1">
      <c r="A44" s="15">
        <v>37</v>
      </c>
      <c r="B44" s="24">
        <v>121</v>
      </c>
      <c r="C44" s="43" t="s">
        <v>183</v>
      </c>
      <c r="D44" s="3">
        <v>1984</v>
      </c>
      <c r="E44" s="4" t="s">
        <v>88</v>
      </c>
      <c r="F44" s="4" t="s">
        <v>23</v>
      </c>
      <c r="G44" s="4"/>
      <c r="H44" s="45" t="s">
        <v>544</v>
      </c>
      <c r="I44" s="5"/>
      <c r="J44" s="4" t="str">
        <f t="shared" si="0"/>
        <v>M30</v>
      </c>
      <c r="K44" s="6">
        <v>14</v>
      </c>
      <c r="L44" s="18">
        <f t="shared" si="1"/>
      </c>
      <c r="M44" s="18"/>
      <c r="N44" s="35">
        <f t="shared" si="2"/>
      </c>
      <c r="Q44" s="7">
        <v>3978</v>
      </c>
    </row>
    <row r="45" spans="1:17" s="7" customFormat="1" ht="12.75" customHeight="1">
      <c r="A45" s="15">
        <v>38</v>
      </c>
      <c r="B45" s="24">
        <v>188</v>
      </c>
      <c r="C45" s="43" t="s">
        <v>395</v>
      </c>
      <c r="D45" s="3">
        <v>1985</v>
      </c>
      <c r="E45" s="4" t="s">
        <v>88</v>
      </c>
      <c r="F45" s="4" t="s">
        <v>392</v>
      </c>
      <c r="G45" s="4" t="s">
        <v>396</v>
      </c>
      <c r="H45" s="45" t="s">
        <v>545</v>
      </c>
      <c r="I45" s="5"/>
      <c r="J45" s="4" t="str">
        <f t="shared" si="0"/>
        <v>M30</v>
      </c>
      <c r="K45" s="6">
        <v>15</v>
      </c>
      <c r="L45" s="18">
        <f t="shared" si="1"/>
      </c>
      <c r="M45" s="18"/>
      <c r="N45" s="35">
        <f t="shared" si="2"/>
      </c>
      <c r="Q45" s="7">
        <v>3979</v>
      </c>
    </row>
    <row r="46" spans="1:17" s="7" customFormat="1" ht="12.75" customHeight="1">
      <c r="A46" s="15">
        <v>39</v>
      </c>
      <c r="B46" s="17">
        <v>79</v>
      </c>
      <c r="C46" s="27" t="s">
        <v>235</v>
      </c>
      <c r="D46" s="17">
        <v>1984</v>
      </c>
      <c r="E46" s="19" t="s">
        <v>88</v>
      </c>
      <c r="F46" s="19" t="s">
        <v>236</v>
      </c>
      <c r="G46" s="19"/>
      <c r="H46" s="44" t="s">
        <v>546</v>
      </c>
      <c r="I46" s="20"/>
      <c r="J46" s="4" t="str">
        <f t="shared" si="0"/>
        <v>M30</v>
      </c>
      <c r="K46" s="6">
        <v>16</v>
      </c>
      <c r="L46" s="18">
        <f t="shared" si="1"/>
      </c>
      <c r="M46" s="18"/>
      <c r="N46" s="35">
        <f t="shared" si="2"/>
      </c>
      <c r="Q46" s="7">
        <v>3989</v>
      </c>
    </row>
    <row r="47" spans="1:17" s="7" customFormat="1" ht="12.75" customHeight="1">
      <c r="A47" s="15">
        <v>40</v>
      </c>
      <c r="B47" s="17">
        <v>75</v>
      </c>
      <c r="C47" s="27" t="s">
        <v>242</v>
      </c>
      <c r="D47" s="17">
        <v>1984</v>
      </c>
      <c r="E47" s="19" t="s">
        <v>0</v>
      </c>
      <c r="F47" s="19" t="s">
        <v>0</v>
      </c>
      <c r="G47" s="19"/>
      <c r="H47" s="44" t="s">
        <v>547</v>
      </c>
      <c r="I47" s="20"/>
      <c r="J47" s="4" t="str">
        <f t="shared" si="0"/>
        <v>M30</v>
      </c>
      <c r="K47" s="6">
        <v>17</v>
      </c>
      <c r="L47" s="18">
        <f t="shared" si="1"/>
      </c>
      <c r="M47" s="18"/>
      <c r="N47" s="35">
        <f t="shared" si="2"/>
      </c>
      <c r="Q47" s="7">
        <v>3994</v>
      </c>
    </row>
    <row r="48" spans="1:17" s="7" customFormat="1" ht="12.75" customHeight="1">
      <c r="A48" s="15">
        <v>41</v>
      </c>
      <c r="B48" s="24">
        <v>18</v>
      </c>
      <c r="C48" s="43" t="s">
        <v>326</v>
      </c>
      <c r="D48" s="3">
        <v>1973</v>
      </c>
      <c r="E48" s="4" t="s">
        <v>88</v>
      </c>
      <c r="F48" s="4" t="s">
        <v>19</v>
      </c>
      <c r="G48" s="4" t="s">
        <v>12</v>
      </c>
      <c r="H48" s="45" t="s">
        <v>549</v>
      </c>
      <c r="I48" s="5"/>
      <c r="J48" s="4" t="str">
        <f t="shared" si="0"/>
        <v>M40</v>
      </c>
      <c r="K48" s="6">
        <v>4</v>
      </c>
      <c r="L48" s="18">
        <f t="shared" si="1"/>
      </c>
      <c r="M48" s="18"/>
      <c r="N48" s="35">
        <f t="shared" si="2"/>
      </c>
      <c r="Q48" s="7">
        <v>4014</v>
      </c>
    </row>
    <row r="49" spans="1:17" s="7" customFormat="1" ht="12.75" customHeight="1">
      <c r="A49" s="15">
        <v>42</v>
      </c>
      <c r="B49" s="17">
        <v>16</v>
      </c>
      <c r="C49" s="27" t="s">
        <v>329</v>
      </c>
      <c r="D49" s="17">
        <v>1973</v>
      </c>
      <c r="E49" s="19" t="s">
        <v>0</v>
      </c>
      <c r="F49" s="19" t="s">
        <v>0</v>
      </c>
      <c r="G49" s="19"/>
      <c r="H49" s="44" t="s">
        <v>550</v>
      </c>
      <c r="I49" s="20"/>
      <c r="J49" s="4" t="str">
        <f t="shared" si="0"/>
        <v>M40</v>
      </c>
      <c r="K49" s="6">
        <v>5</v>
      </c>
      <c r="L49" s="18">
        <f t="shared" si="1"/>
      </c>
      <c r="M49" s="18"/>
      <c r="N49" s="35">
        <f t="shared" si="2"/>
      </c>
      <c r="Q49" s="7">
        <v>4040</v>
      </c>
    </row>
    <row r="50" spans="1:17" s="7" customFormat="1" ht="12.75" customHeight="1">
      <c r="A50" s="15">
        <v>43</v>
      </c>
      <c r="B50" s="24">
        <v>148</v>
      </c>
      <c r="C50" s="43" t="s">
        <v>156</v>
      </c>
      <c r="D50" s="3">
        <v>1981</v>
      </c>
      <c r="E50" s="4" t="s">
        <v>0</v>
      </c>
      <c r="F50" s="4" t="s">
        <v>0</v>
      </c>
      <c r="G50" s="4" t="s">
        <v>157</v>
      </c>
      <c r="H50" s="45" t="s">
        <v>551</v>
      </c>
      <c r="I50" s="5"/>
      <c r="J50" s="4" t="str">
        <f t="shared" si="0"/>
        <v>M30</v>
      </c>
      <c r="K50" s="6">
        <v>18</v>
      </c>
      <c r="L50" s="18">
        <f t="shared" si="1"/>
      </c>
      <c r="M50" s="18"/>
      <c r="N50" s="35">
        <f t="shared" si="2"/>
      </c>
      <c r="Q50" s="7">
        <v>4043</v>
      </c>
    </row>
    <row r="51" spans="1:17" s="7" customFormat="1" ht="12.75" customHeight="1">
      <c r="A51" s="15">
        <v>44</v>
      </c>
      <c r="B51" s="17">
        <v>73</v>
      </c>
      <c r="C51" s="27" t="s">
        <v>244</v>
      </c>
      <c r="D51" s="17">
        <v>1971</v>
      </c>
      <c r="E51" s="19" t="s">
        <v>247</v>
      </c>
      <c r="F51" s="19" t="s">
        <v>245</v>
      </c>
      <c r="G51" s="19" t="s">
        <v>13</v>
      </c>
      <c r="H51" s="44" t="s">
        <v>561</v>
      </c>
      <c r="I51" s="20"/>
      <c r="J51" s="4" t="str">
        <f t="shared" si="0"/>
        <v>M40</v>
      </c>
      <c r="K51" s="6">
        <v>6</v>
      </c>
      <c r="L51" s="18">
        <f t="shared" si="1"/>
      </c>
      <c r="M51" s="18"/>
      <c r="N51" s="35">
        <f t="shared" si="2"/>
      </c>
      <c r="Q51" s="7">
        <v>4058</v>
      </c>
    </row>
    <row r="52" spans="1:17" s="7" customFormat="1" ht="12.75" customHeight="1">
      <c r="A52" s="15">
        <v>45</v>
      </c>
      <c r="B52" s="17">
        <v>222</v>
      </c>
      <c r="C52" s="27" t="s">
        <v>462</v>
      </c>
      <c r="D52" s="17">
        <v>1997</v>
      </c>
      <c r="E52" s="19" t="s">
        <v>88</v>
      </c>
      <c r="F52" s="19" t="s">
        <v>164</v>
      </c>
      <c r="G52" s="19" t="s">
        <v>463</v>
      </c>
      <c r="H52" s="44" t="s">
        <v>552</v>
      </c>
      <c r="I52" s="20"/>
      <c r="J52" s="4" t="str">
        <f t="shared" si="0"/>
        <v>M16</v>
      </c>
      <c r="K52" s="6">
        <v>9</v>
      </c>
      <c r="L52" s="18" t="str">
        <f t="shared" si="1"/>
        <v>M20</v>
      </c>
      <c r="M52" s="18">
        <v>12</v>
      </c>
      <c r="N52" s="35" t="str">
        <f t="shared" si="2"/>
        <v>M16</v>
      </c>
      <c r="Q52" s="7">
        <v>4060</v>
      </c>
    </row>
    <row r="53" spans="1:17" s="7" customFormat="1" ht="12.75" customHeight="1">
      <c r="A53" s="15">
        <v>46</v>
      </c>
      <c r="B53" s="17">
        <v>26</v>
      </c>
      <c r="C53" s="27" t="s">
        <v>311</v>
      </c>
      <c r="D53" s="17">
        <v>1984</v>
      </c>
      <c r="E53" s="19" t="s">
        <v>0</v>
      </c>
      <c r="F53" s="19" t="s">
        <v>0</v>
      </c>
      <c r="G53" s="19" t="s">
        <v>312</v>
      </c>
      <c r="H53" s="44" t="s">
        <v>553</v>
      </c>
      <c r="I53" s="20"/>
      <c r="J53" s="4" t="str">
        <f t="shared" si="0"/>
        <v>M30</v>
      </c>
      <c r="K53" s="6">
        <v>19</v>
      </c>
      <c r="L53" s="18">
        <f t="shared" si="1"/>
      </c>
      <c r="M53" s="18"/>
      <c r="N53" s="35">
        <f t="shared" si="2"/>
      </c>
      <c r="Q53" s="7">
        <v>4063</v>
      </c>
    </row>
    <row r="54" spans="1:17" s="7" customFormat="1" ht="12.75" customHeight="1">
      <c r="A54" s="15">
        <v>47</v>
      </c>
      <c r="B54" s="24">
        <v>157</v>
      </c>
      <c r="C54" s="43" t="s">
        <v>71</v>
      </c>
      <c r="D54" s="3">
        <v>1991</v>
      </c>
      <c r="E54" s="4" t="s">
        <v>88</v>
      </c>
      <c r="F54" s="4" t="s">
        <v>148</v>
      </c>
      <c r="G54" s="4" t="s">
        <v>28</v>
      </c>
      <c r="H54" s="45" t="s">
        <v>554</v>
      </c>
      <c r="I54" s="5"/>
      <c r="J54" s="4" t="str">
        <f t="shared" si="0"/>
        <v>M20</v>
      </c>
      <c r="K54" s="6">
        <v>12</v>
      </c>
      <c r="L54" s="18">
        <f t="shared" si="1"/>
      </c>
      <c r="M54" s="18"/>
      <c r="N54" s="35">
        <f t="shared" si="2"/>
      </c>
      <c r="Q54" s="7">
        <v>4066</v>
      </c>
    </row>
    <row r="55" spans="1:17" s="7" customFormat="1" ht="12.75" customHeight="1">
      <c r="A55" s="15">
        <v>48</v>
      </c>
      <c r="B55" s="17">
        <v>210</v>
      </c>
      <c r="C55" s="27" t="s">
        <v>441</v>
      </c>
      <c r="D55" s="17">
        <v>1980</v>
      </c>
      <c r="E55" s="19" t="s">
        <v>88</v>
      </c>
      <c r="F55" s="19" t="s">
        <v>14</v>
      </c>
      <c r="G55" s="19"/>
      <c r="H55" s="44" t="s">
        <v>556</v>
      </c>
      <c r="I55" s="20"/>
      <c r="J55" s="4" t="str">
        <f t="shared" si="0"/>
        <v>M30</v>
      </c>
      <c r="K55" s="6">
        <v>20</v>
      </c>
      <c r="L55" s="18">
        <f t="shared" si="1"/>
      </c>
      <c r="M55" s="18"/>
      <c r="N55" s="35">
        <f t="shared" si="2"/>
      </c>
      <c r="Q55" s="7">
        <v>4070</v>
      </c>
    </row>
    <row r="56" spans="1:17" s="7" customFormat="1" ht="12.75" customHeight="1">
      <c r="A56" s="15">
        <v>49</v>
      </c>
      <c r="B56" s="17">
        <v>60</v>
      </c>
      <c r="C56" s="27" t="s">
        <v>262</v>
      </c>
      <c r="D56" s="17">
        <v>1966</v>
      </c>
      <c r="E56" s="19" t="s">
        <v>0</v>
      </c>
      <c r="F56" s="19" t="s">
        <v>0</v>
      </c>
      <c r="G56" s="19" t="s">
        <v>263</v>
      </c>
      <c r="H56" s="44" t="s">
        <v>557</v>
      </c>
      <c r="I56" s="20"/>
      <c r="J56" s="4" t="str">
        <f t="shared" si="0"/>
        <v>M40</v>
      </c>
      <c r="K56" s="6">
        <v>7</v>
      </c>
      <c r="L56" s="18">
        <f t="shared" si="1"/>
      </c>
      <c r="M56" s="18"/>
      <c r="N56" s="35">
        <f t="shared" si="2"/>
      </c>
      <c r="Q56" s="7">
        <v>4075</v>
      </c>
    </row>
    <row r="57" spans="1:17" s="7" customFormat="1" ht="12.75" customHeight="1">
      <c r="A57" s="15">
        <v>50</v>
      </c>
      <c r="B57" s="24">
        <v>183</v>
      </c>
      <c r="C57" s="43" t="s">
        <v>387</v>
      </c>
      <c r="D57" s="3">
        <v>1986</v>
      </c>
      <c r="E57" s="4" t="s">
        <v>0</v>
      </c>
      <c r="F57" s="4" t="s">
        <v>0</v>
      </c>
      <c r="G57" s="4"/>
      <c r="H57" s="45" t="s">
        <v>558</v>
      </c>
      <c r="I57" s="5"/>
      <c r="J57" s="4" t="str">
        <f t="shared" si="0"/>
        <v>M20</v>
      </c>
      <c r="K57" s="6">
        <v>13</v>
      </c>
      <c r="L57" s="18">
        <f t="shared" si="1"/>
      </c>
      <c r="M57" s="18"/>
      <c r="N57" s="35">
        <f t="shared" si="2"/>
      </c>
      <c r="Q57" s="7">
        <v>4076</v>
      </c>
    </row>
    <row r="58" spans="1:17" s="7" customFormat="1" ht="12.75" customHeight="1">
      <c r="A58" s="15">
        <v>51</v>
      </c>
      <c r="B58" s="17">
        <v>78</v>
      </c>
      <c r="C58" s="27" t="s">
        <v>237</v>
      </c>
      <c r="D58" s="17">
        <v>1987</v>
      </c>
      <c r="E58" s="19" t="s">
        <v>88</v>
      </c>
      <c r="F58" s="19" t="s">
        <v>238</v>
      </c>
      <c r="G58" s="19"/>
      <c r="H58" s="44" t="s">
        <v>560</v>
      </c>
      <c r="I58" s="20"/>
      <c r="J58" s="4" t="str">
        <f t="shared" si="0"/>
        <v>M20</v>
      </c>
      <c r="K58" s="6">
        <v>14</v>
      </c>
      <c r="L58" s="18">
        <f t="shared" si="1"/>
      </c>
      <c r="M58" s="18"/>
      <c r="N58" s="35">
        <f t="shared" si="2"/>
      </c>
      <c r="Q58" s="7">
        <v>4092</v>
      </c>
    </row>
    <row r="59" spans="1:17" s="7" customFormat="1" ht="12.75" customHeight="1">
      <c r="A59" s="15">
        <v>52</v>
      </c>
      <c r="B59" s="17">
        <v>178</v>
      </c>
      <c r="C59" s="27" t="s">
        <v>381</v>
      </c>
      <c r="D59" s="17">
        <v>1956</v>
      </c>
      <c r="E59" s="19" t="s">
        <v>0</v>
      </c>
      <c r="F59" s="19" t="s">
        <v>0</v>
      </c>
      <c r="G59" s="19" t="s">
        <v>355</v>
      </c>
      <c r="H59" s="44" t="s">
        <v>562</v>
      </c>
      <c r="I59" s="20"/>
      <c r="J59" s="4" t="str">
        <f t="shared" si="0"/>
        <v>M50</v>
      </c>
      <c r="K59" s="6">
        <v>1</v>
      </c>
      <c r="L59" s="18">
        <f t="shared" si="1"/>
      </c>
      <c r="M59" s="18"/>
      <c r="N59" s="35">
        <f t="shared" si="2"/>
      </c>
      <c r="Q59" s="7">
        <v>4098</v>
      </c>
    </row>
    <row r="60" spans="1:17" s="7" customFormat="1" ht="12.75" customHeight="1">
      <c r="A60" s="15">
        <v>53</v>
      </c>
      <c r="B60" s="24">
        <v>224</v>
      </c>
      <c r="C60" s="43" t="s">
        <v>473</v>
      </c>
      <c r="D60" s="3">
        <v>1983</v>
      </c>
      <c r="E60" s="4" t="s">
        <v>88</v>
      </c>
      <c r="F60" s="4" t="s">
        <v>474</v>
      </c>
      <c r="G60" s="4" t="s">
        <v>475</v>
      </c>
      <c r="H60" s="45" t="s">
        <v>563</v>
      </c>
      <c r="I60" s="5"/>
      <c r="J60" s="4" t="str">
        <f t="shared" si="0"/>
        <v>M30</v>
      </c>
      <c r="K60" s="6">
        <v>21</v>
      </c>
      <c r="L60" s="18">
        <f t="shared" si="1"/>
      </c>
      <c r="M60" s="18"/>
      <c r="N60" s="35">
        <f t="shared" si="2"/>
      </c>
      <c r="Q60" s="7">
        <v>4102</v>
      </c>
    </row>
    <row r="61" spans="1:17" s="7" customFormat="1" ht="12.75" customHeight="1">
      <c r="A61" s="15">
        <v>54</v>
      </c>
      <c r="B61" s="17">
        <v>211</v>
      </c>
      <c r="C61" s="27" t="s">
        <v>442</v>
      </c>
      <c r="D61" s="17">
        <v>1999</v>
      </c>
      <c r="E61" s="19" t="s">
        <v>0</v>
      </c>
      <c r="F61" s="19" t="s">
        <v>0</v>
      </c>
      <c r="G61" s="19" t="s">
        <v>43</v>
      </c>
      <c r="H61" s="44" t="s">
        <v>565</v>
      </c>
      <c r="I61" s="20"/>
      <c r="J61" s="4" t="str">
        <f t="shared" si="0"/>
        <v>M16</v>
      </c>
      <c r="K61" s="6">
        <v>10</v>
      </c>
      <c r="L61" s="18" t="str">
        <f t="shared" si="1"/>
        <v>M20</v>
      </c>
      <c r="M61" s="18">
        <v>13</v>
      </c>
      <c r="N61" s="35" t="str">
        <f t="shared" si="2"/>
        <v>M16</v>
      </c>
      <c r="Q61" s="7">
        <v>4136</v>
      </c>
    </row>
    <row r="62" spans="1:17" s="7" customFormat="1" ht="12.75" customHeight="1">
      <c r="A62" s="15">
        <v>55</v>
      </c>
      <c r="B62" s="17">
        <v>194</v>
      </c>
      <c r="C62" s="27" t="s">
        <v>405</v>
      </c>
      <c r="D62" s="17">
        <v>1960</v>
      </c>
      <c r="E62" s="19" t="s">
        <v>88</v>
      </c>
      <c r="F62" s="19" t="s">
        <v>403</v>
      </c>
      <c r="G62" s="19" t="s">
        <v>406</v>
      </c>
      <c r="H62" s="44" t="s">
        <v>566</v>
      </c>
      <c r="I62" s="20"/>
      <c r="J62" s="4" t="str">
        <f t="shared" si="0"/>
        <v>M50</v>
      </c>
      <c r="K62" s="6">
        <v>2</v>
      </c>
      <c r="L62" s="18">
        <f t="shared" si="1"/>
      </c>
      <c r="M62" s="18"/>
      <c r="N62" s="35">
        <f t="shared" si="2"/>
      </c>
      <c r="Q62" s="7">
        <v>4141</v>
      </c>
    </row>
    <row r="63" spans="1:17" s="7" customFormat="1" ht="12.75" customHeight="1">
      <c r="A63" s="15">
        <v>56</v>
      </c>
      <c r="B63" s="17">
        <v>63</v>
      </c>
      <c r="C63" s="27" t="s">
        <v>258</v>
      </c>
      <c r="D63" s="17">
        <v>1973</v>
      </c>
      <c r="E63" s="19" t="s">
        <v>0</v>
      </c>
      <c r="F63" s="19" t="s">
        <v>0</v>
      </c>
      <c r="G63" s="19" t="s">
        <v>259</v>
      </c>
      <c r="H63" s="44" t="s">
        <v>568</v>
      </c>
      <c r="I63" s="20"/>
      <c r="J63" s="4" t="str">
        <f t="shared" si="0"/>
        <v>M40</v>
      </c>
      <c r="K63" s="6">
        <v>8</v>
      </c>
      <c r="L63" s="18">
        <f t="shared" si="1"/>
      </c>
      <c r="M63" s="18"/>
      <c r="N63" s="35">
        <f t="shared" si="2"/>
      </c>
      <c r="Q63" s="7">
        <v>4154</v>
      </c>
    </row>
    <row r="64" spans="1:17" s="7" customFormat="1" ht="12.75" customHeight="1">
      <c r="A64" s="15">
        <v>57</v>
      </c>
      <c r="B64" s="24">
        <v>215</v>
      </c>
      <c r="C64" s="43" t="s">
        <v>446</v>
      </c>
      <c r="D64" s="3">
        <v>1997</v>
      </c>
      <c r="E64" s="4" t="s">
        <v>88</v>
      </c>
      <c r="F64" s="19" t="s">
        <v>447</v>
      </c>
      <c r="G64" s="4" t="s">
        <v>448</v>
      </c>
      <c r="H64" s="45" t="s">
        <v>569</v>
      </c>
      <c r="I64" s="5"/>
      <c r="J64" s="4" t="str">
        <f t="shared" si="0"/>
        <v>M16</v>
      </c>
      <c r="K64" s="6">
        <v>11</v>
      </c>
      <c r="L64" s="18" t="str">
        <f t="shared" si="1"/>
        <v>M20</v>
      </c>
      <c r="M64" s="18">
        <v>14</v>
      </c>
      <c r="N64" s="35" t="str">
        <f t="shared" si="2"/>
        <v>M16</v>
      </c>
      <c r="Q64" s="7">
        <v>4155</v>
      </c>
    </row>
    <row r="65" spans="1:17" s="7" customFormat="1" ht="12.75" customHeight="1">
      <c r="A65" s="15">
        <v>58</v>
      </c>
      <c r="B65" s="17">
        <v>107</v>
      </c>
      <c r="C65" s="27" t="s">
        <v>201</v>
      </c>
      <c r="D65" s="17">
        <v>1988</v>
      </c>
      <c r="E65" s="19" t="s">
        <v>0</v>
      </c>
      <c r="F65" s="19" t="s">
        <v>0</v>
      </c>
      <c r="G65" s="19" t="s">
        <v>202</v>
      </c>
      <c r="H65" s="44" t="s">
        <v>570</v>
      </c>
      <c r="I65" s="20"/>
      <c r="J65" s="4" t="str">
        <f t="shared" si="0"/>
        <v>M20</v>
      </c>
      <c r="K65" s="6">
        <v>15</v>
      </c>
      <c r="L65" s="18">
        <f t="shared" si="1"/>
      </c>
      <c r="M65" s="18"/>
      <c r="N65" s="35">
        <f t="shared" si="2"/>
      </c>
      <c r="Q65" s="7">
        <v>4178</v>
      </c>
    </row>
    <row r="66" spans="1:17" s="7" customFormat="1" ht="12.75" customHeight="1">
      <c r="A66" s="15">
        <v>59</v>
      </c>
      <c r="B66" s="24">
        <v>204</v>
      </c>
      <c r="C66" s="43" t="s">
        <v>433</v>
      </c>
      <c r="D66" s="3">
        <v>2000</v>
      </c>
      <c r="E66" s="4" t="s">
        <v>88</v>
      </c>
      <c r="F66" s="4" t="s">
        <v>14</v>
      </c>
      <c r="G66" s="4" t="s">
        <v>423</v>
      </c>
      <c r="H66" s="45" t="s">
        <v>571</v>
      </c>
      <c r="I66" s="5"/>
      <c r="J66" s="4" t="str">
        <f t="shared" si="0"/>
        <v>M13</v>
      </c>
      <c r="K66" s="6">
        <v>2</v>
      </c>
      <c r="L66" s="18" t="str">
        <f t="shared" si="1"/>
        <v>M20</v>
      </c>
      <c r="M66" s="18">
        <v>15</v>
      </c>
      <c r="N66" s="35" t="str">
        <f t="shared" si="2"/>
        <v>M13</v>
      </c>
      <c r="Q66" s="7">
        <v>4183</v>
      </c>
    </row>
    <row r="67" spans="1:17" s="7" customFormat="1" ht="12.75" customHeight="1">
      <c r="A67" s="15">
        <v>60</v>
      </c>
      <c r="B67" s="24">
        <v>186</v>
      </c>
      <c r="C67" s="43" t="s">
        <v>577</v>
      </c>
      <c r="D67" s="3">
        <v>1981</v>
      </c>
      <c r="E67" s="4" t="s">
        <v>88</v>
      </c>
      <c r="F67" s="4" t="s">
        <v>392</v>
      </c>
      <c r="G67" s="4" t="s">
        <v>393</v>
      </c>
      <c r="H67" s="45" t="s">
        <v>578</v>
      </c>
      <c r="I67" s="5"/>
      <c r="J67" s="4" t="str">
        <f t="shared" si="0"/>
        <v>M30</v>
      </c>
      <c r="K67" s="6">
        <v>22</v>
      </c>
      <c r="L67" s="18">
        <f t="shared" si="1"/>
      </c>
      <c r="M67" s="18"/>
      <c r="N67" s="35">
        <f t="shared" si="2"/>
      </c>
      <c r="Q67" s="7">
        <v>4197</v>
      </c>
    </row>
    <row r="68" spans="1:17" s="7" customFormat="1" ht="12.75" customHeight="1">
      <c r="A68" s="15">
        <v>61</v>
      </c>
      <c r="B68" s="17">
        <v>179</v>
      </c>
      <c r="C68" s="27" t="s">
        <v>382</v>
      </c>
      <c r="D68" s="17">
        <v>1958</v>
      </c>
      <c r="E68" s="19" t="s">
        <v>0</v>
      </c>
      <c r="F68" s="19" t="s">
        <v>0</v>
      </c>
      <c r="G68" s="19" t="s">
        <v>355</v>
      </c>
      <c r="H68" s="44" t="s">
        <v>572</v>
      </c>
      <c r="I68" s="20"/>
      <c r="J68" s="4" t="str">
        <f t="shared" si="0"/>
        <v>M50</v>
      </c>
      <c r="K68" s="6">
        <v>3</v>
      </c>
      <c r="L68" s="18">
        <f t="shared" si="1"/>
      </c>
      <c r="M68" s="18"/>
      <c r="N68" s="35">
        <f t="shared" si="2"/>
      </c>
      <c r="Q68" s="7">
        <v>4202</v>
      </c>
    </row>
    <row r="69" spans="1:17" s="7" customFormat="1" ht="12.75" customHeight="1">
      <c r="A69" s="15">
        <v>62</v>
      </c>
      <c r="B69" s="17">
        <v>163</v>
      </c>
      <c r="C69" s="27" t="s">
        <v>362</v>
      </c>
      <c r="D69" s="17">
        <v>1995</v>
      </c>
      <c r="E69" s="19" t="s">
        <v>88</v>
      </c>
      <c r="F69" s="19" t="s">
        <v>19</v>
      </c>
      <c r="G69" s="19" t="s">
        <v>363</v>
      </c>
      <c r="H69" s="44" t="s">
        <v>573</v>
      </c>
      <c r="I69" s="20"/>
      <c r="J69" s="4" t="str">
        <f t="shared" si="0"/>
        <v>M20</v>
      </c>
      <c r="K69" s="6">
        <v>16</v>
      </c>
      <c r="L69" s="18" t="str">
        <f t="shared" si="1"/>
        <v>M20</v>
      </c>
      <c r="M69" s="18">
        <v>16</v>
      </c>
      <c r="N69" s="35">
        <f t="shared" si="2"/>
      </c>
      <c r="Q69" s="7">
        <v>4205</v>
      </c>
    </row>
    <row r="70" spans="1:17" s="7" customFormat="1" ht="12.75" customHeight="1">
      <c r="A70" s="15">
        <v>63</v>
      </c>
      <c r="B70" s="17">
        <v>49</v>
      </c>
      <c r="C70" s="27" t="s">
        <v>276</v>
      </c>
      <c r="D70" s="17">
        <v>1962</v>
      </c>
      <c r="E70" s="19" t="s">
        <v>0</v>
      </c>
      <c r="F70" s="19" t="s">
        <v>0</v>
      </c>
      <c r="G70" s="19" t="s">
        <v>268</v>
      </c>
      <c r="H70" s="44" t="s">
        <v>574</v>
      </c>
      <c r="I70" s="20"/>
      <c r="J70" s="4" t="str">
        <f t="shared" si="0"/>
        <v>M50</v>
      </c>
      <c r="K70" s="6">
        <v>4</v>
      </c>
      <c r="L70" s="18">
        <f t="shared" si="1"/>
      </c>
      <c r="M70" s="18"/>
      <c r="N70" s="35">
        <f t="shared" si="2"/>
      </c>
      <c r="Q70" s="7">
        <v>4217</v>
      </c>
    </row>
    <row r="71" spans="1:17" s="7" customFormat="1" ht="12.75" customHeight="1">
      <c r="A71" s="15">
        <v>64</v>
      </c>
      <c r="B71" s="17">
        <v>192</v>
      </c>
      <c r="C71" s="27" t="s">
        <v>402</v>
      </c>
      <c r="D71" s="17">
        <v>1973</v>
      </c>
      <c r="E71" s="19" t="s">
        <v>88</v>
      </c>
      <c r="F71" s="19" t="s">
        <v>403</v>
      </c>
      <c r="G71" s="19" t="s">
        <v>28</v>
      </c>
      <c r="H71" s="44" t="s">
        <v>575</v>
      </c>
      <c r="I71" s="20"/>
      <c r="J71" s="4" t="str">
        <f t="shared" si="0"/>
        <v>M40</v>
      </c>
      <c r="K71" s="6">
        <v>9</v>
      </c>
      <c r="L71" s="18">
        <f t="shared" si="1"/>
      </c>
      <c r="M71" s="18"/>
      <c r="N71" s="35">
        <f t="shared" si="2"/>
      </c>
      <c r="Q71" s="7">
        <v>4220</v>
      </c>
    </row>
    <row r="72" spans="1:17" s="7" customFormat="1" ht="12.75" customHeight="1">
      <c r="A72" s="15">
        <v>65</v>
      </c>
      <c r="B72" s="24">
        <v>162</v>
      </c>
      <c r="C72" s="43" t="s">
        <v>361</v>
      </c>
      <c r="D72" s="3">
        <v>2000</v>
      </c>
      <c r="E72" s="4" t="s">
        <v>88</v>
      </c>
      <c r="F72" s="4" t="s">
        <v>360</v>
      </c>
      <c r="G72" s="4" t="s">
        <v>20</v>
      </c>
      <c r="H72" s="45" t="s">
        <v>576</v>
      </c>
      <c r="I72" s="5"/>
      <c r="J72" s="4" t="str">
        <f aca="true" t="shared" si="3" ref="J72:J135">IF(AND(D72&gt;=1900,D72&lt;=1945),"M70",IF(AND(D72&gt;=1946,D72&lt;=1955),"M60",IF(AND(D72&gt;=1956,D72&lt;=1965),"M50",IF(AND(D72&gt;=1966,D72&lt;=1975),"M40",IF(AND(D72&gt;=1976,D72&lt;=1985),"M30",IF(AND(D72&gt;=1986,D72&lt;=1995),"M20",N72))))))</f>
        <v>M13</v>
      </c>
      <c r="K72" s="6">
        <v>3</v>
      </c>
      <c r="L72" s="18" t="str">
        <f aca="true" t="shared" si="4" ref="L72:L135">IF(AND(D72&gt;=1993,D72&lt;=2014),"M20","")</f>
        <v>M20</v>
      </c>
      <c r="M72" s="18">
        <v>17</v>
      </c>
      <c r="N72" s="35" t="str">
        <f aca="true" t="shared" si="5" ref="N72:N135">IF(AND(D72&gt;=1996,D72&lt;=1999),"M16",IF(AND(D72&gt;=2000,D72&lt;=2015),"M13",""))</f>
        <v>M13</v>
      </c>
      <c r="Q72" s="7">
        <v>4234</v>
      </c>
    </row>
    <row r="73" spans="1:17" s="7" customFormat="1" ht="12.75" customHeight="1">
      <c r="A73" s="15">
        <v>66</v>
      </c>
      <c r="B73" s="24">
        <v>17</v>
      </c>
      <c r="C73" s="43" t="s">
        <v>327</v>
      </c>
      <c r="D73" s="3">
        <v>1997</v>
      </c>
      <c r="E73" s="4" t="s">
        <v>88</v>
      </c>
      <c r="F73" s="4" t="s">
        <v>19</v>
      </c>
      <c r="G73" s="4" t="s">
        <v>328</v>
      </c>
      <c r="H73" s="45" t="s">
        <v>579</v>
      </c>
      <c r="I73" s="5"/>
      <c r="J73" s="4" t="str">
        <f t="shared" si="3"/>
        <v>M16</v>
      </c>
      <c r="K73" s="6">
        <v>12</v>
      </c>
      <c r="L73" s="18" t="str">
        <f t="shared" si="4"/>
        <v>M20</v>
      </c>
      <c r="M73" s="18">
        <v>18</v>
      </c>
      <c r="N73" s="35" t="str">
        <f t="shared" si="5"/>
        <v>M16</v>
      </c>
      <c r="Q73" s="7">
        <v>4244</v>
      </c>
    </row>
    <row r="74" spans="1:17" s="7" customFormat="1" ht="12.75" customHeight="1">
      <c r="A74" s="15">
        <v>67</v>
      </c>
      <c r="B74" s="17">
        <v>180</v>
      </c>
      <c r="C74" s="27" t="s">
        <v>383</v>
      </c>
      <c r="D74" s="17">
        <v>1962</v>
      </c>
      <c r="E74" s="19" t="s">
        <v>0</v>
      </c>
      <c r="F74" s="19" t="s">
        <v>0</v>
      </c>
      <c r="G74" s="19" t="s">
        <v>355</v>
      </c>
      <c r="H74" s="44" t="s">
        <v>580</v>
      </c>
      <c r="I74" s="20"/>
      <c r="J74" s="4" t="str">
        <f t="shared" si="3"/>
        <v>M50</v>
      </c>
      <c r="K74" s="6">
        <v>5</v>
      </c>
      <c r="L74" s="18">
        <f t="shared" si="4"/>
      </c>
      <c r="M74" s="18"/>
      <c r="N74" s="35">
        <f t="shared" si="5"/>
      </c>
      <c r="Q74" s="7">
        <v>4261</v>
      </c>
    </row>
    <row r="75" spans="1:17" s="7" customFormat="1" ht="12.75" customHeight="1">
      <c r="A75" s="15">
        <v>68</v>
      </c>
      <c r="B75" s="17">
        <v>110</v>
      </c>
      <c r="C75" s="27" t="s">
        <v>195</v>
      </c>
      <c r="D75" s="17">
        <v>1974</v>
      </c>
      <c r="E75" s="19" t="s">
        <v>0</v>
      </c>
      <c r="F75" s="19" t="s">
        <v>0</v>
      </c>
      <c r="G75" s="19" t="s">
        <v>28</v>
      </c>
      <c r="H75" s="44" t="s">
        <v>581</v>
      </c>
      <c r="I75" s="20"/>
      <c r="J75" s="4" t="str">
        <f t="shared" si="3"/>
        <v>M40</v>
      </c>
      <c r="K75" s="6">
        <v>10</v>
      </c>
      <c r="L75" s="18">
        <f t="shared" si="4"/>
      </c>
      <c r="M75" s="18"/>
      <c r="N75" s="35">
        <f t="shared" si="5"/>
      </c>
      <c r="Q75" s="7">
        <v>4278</v>
      </c>
    </row>
    <row r="76" spans="1:17" s="7" customFormat="1" ht="12.75" customHeight="1">
      <c r="A76" s="15">
        <v>69</v>
      </c>
      <c r="B76" s="24">
        <v>33</v>
      </c>
      <c r="C76" s="43" t="s">
        <v>300</v>
      </c>
      <c r="D76" s="3">
        <v>1976</v>
      </c>
      <c r="E76" s="4" t="s">
        <v>0</v>
      </c>
      <c r="F76" s="4" t="s">
        <v>0</v>
      </c>
      <c r="G76" s="4"/>
      <c r="H76" s="45" t="s">
        <v>582</v>
      </c>
      <c r="I76" s="5"/>
      <c r="J76" s="4" t="str">
        <f t="shared" si="3"/>
        <v>M30</v>
      </c>
      <c r="K76" s="6">
        <v>23</v>
      </c>
      <c r="L76" s="18">
        <f t="shared" si="4"/>
      </c>
      <c r="M76" s="18"/>
      <c r="N76" s="35">
        <f t="shared" si="5"/>
      </c>
      <c r="Q76" s="7">
        <v>4279</v>
      </c>
    </row>
    <row r="77" spans="1:17" s="7" customFormat="1" ht="12.75" customHeight="1">
      <c r="A77" s="15">
        <v>70</v>
      </c>
      <c r="B77" s="24">
        <v>91</v>
      </c>
      <c r="C77" s="43" t="s">
        <v>56</v>
      </c>
      <c r="D77" s="3">
        <v>1997</v>
      </c>
      <c r="E77" s="4"/>
      <c r="F77" s="4"/>
      <c r="G77" s="4" t="s">
        <v>110</v>
      </c>
      <c r="H77" s="45" t="s">
        <v>583</v>
      </c>
      <c r="I77" s="5"/>
      <c r="J77" s="4" t="str">
        <f t="shared" si="3"/>
        <v>M16</v>
      </c>
      <c r="K77" s="6">
        <v>13</v>
      </c>
      <c r="L77" s="18" t="str">
        <f t="shared" si="4"/>
        <v>M20</v>
      </c>
      <c r="M77" s="18">
        <v>19</v>
      </c>
      <c r="N77" s="35" t="str">
        <f t="shared" si="5"/>
        <v>M16</v>
      </c>
      <c r="Q77" s="7">
        <v>4282</v>
      </c>
    </row>
    <row r="78" spans="1:17" s="7" customFormat="1" ht="12.75" customHeight="1">
      <c r="A78" s="15">
        <v>71</v>
      </c>
      <c r="B78" s="17">
        <v>206</v>
      </c>
      <c r="C78" s="27" t="s">
        <v>435</v>
      </c>
      <c r="D78" s="17">
        <v>1999</v>
      </c>
      <c r="E78" s="19" t="s">
        <v>88</v>
      </c>
      <c r="F78" s="19" t="s">
        <v>14</v>
      </c>
      <c r="G78" s="19" t="s">
        <v>423</v>
      </c>
      <c r="H78" s="44" t="s">
        <v>584</v>
      </c>
      <c r="I78" s="20"/>
      <c r="J78" s="4" t="str">
        <f t="shared" si="3"/>
        <v>M16</v>
      </c>
      <c r="K78" s="6">
        <v>14</v>
      </c>
      <c r="L78" s="18" t="str">
        <f t="shared" si="4"/>
        <v>M20</v>
      </c>
      <c r="M78" s="18">
        <v>20</v>
      </c>
      <c r="N78" s="35" t="str">
        <f t="shared" si="5"/>
        <v>M16</v>
      </c>
      <c r="Q78" s="7">
        <v>4285</v>
      </c>
    </row>
    <row r="79" spans="1:17" s="7" customFormat="1" ht="12.75" customHeight="1">
      <c r="A79" s="15">
        <v>72</v>
      </c>
      <c r="B79" s="17">
        <v>21</v>
      </c>
      <c r="C79" s="27" t="s">
        <v>320</v>
      </c>
      <c r="D79" s="17">
        <v>1973</v>
      </c>
      <c r="E79" s="19" t="s">
        <v>321</v>
      </c>
      <c r="F79" s="19" t="s">
        <v>322</v>
      </c>
      <c r="G79" s="19"/>
      <c r="H79" s="44" t="s">
        <v>585</v>
      </c>
      <c r="I79" s="20"/>
      <c r="J79" s="4" t="str">
        <f t="shared" si="3"/>
        <v>M40</v>
      </c>
      <c r="K79" s="6">
        <v>11</v>
      </c>
      <c r="L79" s="18">
        <f t="shared" si="4"/>
      </c>
      <c r="M79" s="18"/>
      <c r="N79" s="35">
        <f t="shared" si="5"/>
      </c>
      <c r="Q79" s="7">
        <v>4286</v>
      </c>
    </row>
    <row r="80" spans="1:17" s="7" customFormat="1" ht="12.75" customHeight="1">
      <c r="A80" s="15">
        <v>73</v>
      </c>
      <c r="B80" s="17">
        <v>39</v>
      </c>
      <c r="C80" s="27" t="s">
        <v>291</v>
      </c>
      <c r="D80" s="17">
        <v>1979</v>
      </c>
      <c r="E80" s="19" t="s">
        <v>0</v>
      </c>
      <c r="F80" s="19" t="s">
        <v>0</v>
      </c>
      <c r="G80" s="19" t="s">
        <v>17</v>
      </c>
      <c r="H80" s="44" t="s">
        <v>586</v>
      </c>
      <c r="I80" s="20"/>
      <c r="J80" s="4" t="str">
        <f t="shared" si="3"/>
        <v>M30</v>
      </c>
      <c r="K80" s="6">
        <v>24</v>
      </c>
      <c r="L80" s="18">
        <f t="shared" si="4"/>
      </c>
      <c r="M80" s="18"/>
      <c r="N80" s="35">
        <f t="shared" si="5"/>
      </c>
      <c r="Q80" s="7">
        <v>4290</v>
      </c>
    </row>
    <row r="81" spans="1:17" s="7" customFormat="1" ht="12.75" customHeight="1">
      <c r="A81" s="15">
        <v>74</v>
      </c>
      <c r="B81" s="17">
        <v>197</v>
      </c>
      <c r="C81" s="27" t="s">
        <v>410</v>
      </c>
      <c r="D81" s="17">
        <v>1968</v>
      </c>
      <c r="E81" s="19" t="s">
        <v>88</v>
      </c>
      <c r="F81" s="19" t="s">
        <v>392</v>
      </c>
      <c r="G81" s="19" t="s">
        <v>411</v>
      </c>
      <c r="H81" s="44" t="s">
        <v>587</v>
      </c>
      <c r="I81" s="20"/>
      <c r="J81" s="4" t="str">
        <f t="shared" si="3"/>
        <v>M40</v>
      </c>
      <c r="K81" s="6">
        <v>12</v>
      </c>
      <c r="L81" s="18">
        <f t="shared" si="4"/>
      </c>
      <c r="M81" s="18"/>
      <c r="N81" s="35">
        <f t="shared" si="5"/>
      </c>
      <c r="Q81" s="7">
        <v>4292</v>
      </c>
    </row>
    <row r="82" spans="1:17" s="7" customFormat="1" ht="12.75" customHeight="1">
      <c r="A82" s="15">
        <v>75</v>
      </c>
      <c r="B82" s="24">
        <v>198</v>
      </c>
      <c r="C82" s="43" t="s">
        <v>426</v>
      </c>
      <c r="D82" s="3">
        <v>1986</v>
      </c>
      <c r="E82" s="4" t="s">
        <v>0</v>
      </c>
      <c r="F82" s="4" t="s">
        <v>0</v>
      </c>
      <c r="G82" s="4" t="s">
        <v>10</v>
      </c>
      <c r="H82" s="45" t="s">
        <v>588</v>
      </c>
      <c r="I82" s="5"/>
      <c r="J82" s="4" t="str">
        <f t="shared" si="3"/>
        <v>M20</v>
      </c>
      <c r="K82" s="6">
        <v>17</v>
      </c>
      <c r="L82" s="18">
        <f t="shared" si="4"/>
      </c>
      <c r="M82" s="18"/>
      <c r="N82" s="35">
        <f t="shared" si="5"/>
      </c>
      <c r="Q82" s="7">
        <v>4294</v>
      </c>
    </row>
    <row r="83" spans="1:17" s="7" customFormat="1" ht="12.75" customHeight="1">
      <c r="A83" s="15">
        <v>76</v>
      </c>
      <c r="B83" s="17">
        <v>104</v>
      </c>
      <c r="C83" s="27" t="s">
        <v>70</v>
      </c>
      <c r="D83" s="17">
        <v>1985</v>
      </c>
      <c r="E83" s="19" t="s">
        <v>0</v>
      </c>
      <c r="F83" s="19" t="s">
        <v>0</v>
      </c>
      <c r="G83" s="19" t="s">
        <v>208</v>
      </c>
      <c r="H83" s="44" t="s">
        <v>589</v>
      </c>
      <c r="I83" s="20"/>
      <c r="J83" s="4" t="str">
        <f t="shared" si="3"/>
        <v>M30</v>
      </c>
      <c r="K83" s="6">
        <v>25</v>
      </c>
      <c r="L83" s="18">
        <f t="shared" si="4"/>
      </c>
      <c r="M83" s="18"/>
      <c r="N83" s="35">
        <f t="shared" si="5"/>
      </c>
      <c r="Q83" s="7">
        <v>4297</v>
      </c>
    </row>
    <row r="84" spans="1:17" s="7" customFormat="1" ht="12.75" customHeight="1">
      <c r="A84" s="15">
        <v>77</v>
      </c>
      <c r="B84" s="24">
        <v>189</v>
      </c>
      <c r="C84" s="43" t="s">
        <v>397</v>
      </c>
      <c r="D84" s="3">
        <v>1961</v>
      </c>
      <c r="E84" s="4" t="s">
        <v>0</v>
      </c>
      <c r="F84" s="4" t="s">
        <v>0</v>
      </c>
      <c r="G84" s="4" t="s">
        <v>296</v>
      </c>
      <c r="H84" s="45" t="s">
        <v>590</v>
      </c>
      <c r="I84" s="5"/>
      <c r="J84" s="4" t="str">
        <f t="shared" si="3"/>
        <v>M50</v>
      </c>
      <c r="K84" s="6">
        <v>6</v>
      </c>
      <c r="L84" s="18">
        <f t="shared" si="4"/>
      </c>
      <c r="M84" s="18"/>
      <c r="N84" s="35">
        <f t="shared" si="5"/>
      </c>
      <c r="Q84" s="7">
        <v>4299</v>
      </c>
    </row>
    <row r="85" spans="1:17" s="7" customFormat="1" ht="12.75" customHeight="1">
      <c r="A85" s="15">
        <v>78</v>
      </c>
      <c r="B85" s="24">
        <v>187</v>
      </c>
      <c r="C85" s="43" t="s">
        <v>394</v>
      </c>
      <c r="D85" s="3">
        <v>1975</v>
      </c>
      <c r="E85" s="4" t="s">
        <v>88</v>
      </c>
      <c r="F85" s="4" t="s">
        <v>392</v>
      </c>
      <c r="G85" s="4" t="s">
        <v>392</v>
      </c>
      <c r="H85" s="45" t="s">
        <v>591</v>
      </c>
      <c r="I85" s="5"/>
      <c r="J85" s="4" t="str">
        <f t="shared" si="3"/>
        <v>M40</v>
      </c>
      <c r="K85" s="6">
        <v>13</v>
      </c>
      <c r="L85" s="18">
        <f t="shared" si="4"/>
      </c>
      <c r="M85" s="18"/>
      <c r="N85" s="35">
        <f t="shared" si="5"/>
      </c>
      <c r="Q85" s="7">
        <v>4301</v>
      </c>
    </row>
    <row r="86" spans="1:17" s="7" customFormat="1" ht="12.75" customHeight="1">
      <c r="A86" s="15">
        <v>79</v>
      </c>
      <c r="B86" s="24">
        <v>90</v>
      </c>
      <c r="C86" s="43" t="s">
        <v>37</v>
      </c>
      <c r="D86" s="3">
        <v>2000</v>
      </c>
      <c r="E86" s="4"/>
      <c r="F86" s="4"/>
      <c r="G86" s="4"/>
      <c r="H86" s="45" t="s">
        <v>591</v>
      </c>
      <c r="I86" s="5"/>
      <c r="J86" s="4" t="str">
        <f t="shared" si="3"/>
        <v>M13</v>
      </c>
      <c r="K86" s="6">
        <v>4</v>
      </c>
      <c r="L86" s="18" t="str">
        <f t="shared" si="4"/>
        <v>M20</v>
      </c>
      <c r="M86" s="18">
        <v>21</v>
      </c>
      <c r="N86" s="35" t="str">
        <f t="shared" si="5"/>
        <v>M13</v>
      </c>
      <c r="Q86" s="7">
        <v>4301</v>
      </c>
    </row>
    <row r="87" spans="1:17" s="7" customFormat="1" ht="12.75" customHeight="1">
      <c r="A87" s="15">
        <v>80</v>
      </c>
      <c r="B87" s="17">
        <v>131</v>
      </c>
      <c r="C87" s="27" t="s">
        <v>175</v>
      </c>
      <c r="D87" s="17">
        <v>1984</v>
      </c>
      <c r="E87" s="19" t="s">
        <v>0</v>
      </c>
      <c r="F87" s="19" t="s">
        <v>0</v>
      </c>
      <c r="G87" s="19" t="s">
        <v>176</v>
      </c>
      <c r="H87" s="44" t="s">
        <v>592</v>
      </c>
      <c r="I87" s="20"/>
      <c r="J87" s="4" t="str">
        <f t="shared" si="3"/>
        <v>M30</v>
      </c>
      <c r="K87" s="6">
        <v>26</v>
      </c>
      <c r="L87" s="18">
        <f t="shared" si="4"/>
      </c>
      <c r="M87" s="18"/>
      <c r="N87" s="35">
        <f t="shared" si="5"/>
      </c>
      <c r="Q87" s="7">
        <v>4325</v>
      </c>
    </row>
    <row r="88" spans="1:17" s="7" customFormat="1" ht="12.75" customHeight="1">
      <c r="A88" s="15">
        <v>81</v>
      </c>
      <c r="B88" s="17">
        <v>3</v>
      </c>
      <c r="C88" s="27" t="s">
        <v>347</v>
      </c>
      <c r="D88" s="17">
        <v>1980</v>
      </c>
      <c r="E88" s="4" t="s">
        <v>0</v>
      </c>
      <c r="F88" s="4" t="s">
        <v>348</v>
      </c>
      <c r="G88" s="19" t="s">
        <v>349</v>
      </c>
      <c r="H88" s="44" t="s">
        <v>593</v>
      </c>
      <c r="I88" s="20"/>
      <c r="J88" s="4" t="str">
        <f t="shared" si="3"/>
        <v>M30</v>
      </c>
      <c r="K88" s="6">
        <v>27</v>
      </c>
      <c r="L88" s="18">
        <f t="shared" si="4"/>
      </c>
      <c r="M88" s="18"/>
      <c r="N88" s="35">
        <f t="shared" si="5"/>
      </c>
      <c r="Q88" s="7">
        <v>4328</v>
      </c>
    </row>
    <row r="89" spans="1:17" s="7" customFormat="1" ht="12.75" customHeight="1">
      <c r="A89" s="15">
        <v>82</v>
      </c>
      <c r="B89" s="17">
        <v>205</v>
      </c>
      <c r="C89" s="27" t="s">
        <v>434</v>
      </c>
      <c r="D89" s="17">
        <v>2002</v>
      </c>
      <c r="E89" s="19" t="s">
        <v>88</v>
      </c>
      <c r="F89" s="19" t="s">
        <v>14</v>
      </c>
      <c r="G89" s="19" t="s">
        <v>423</v>
      </c>
      <c r="H89" s="44" t="s">
        <v>594</v>
      </c>
      <c r="I89" s="20"/>
      <c r="J89" s="4" t="str">
        <f t="shared" si="3"/>
        <v>M13</v>
      </c>
      <c r="K89" s="6">
        <v>5</v>
      </c>
      <c r="L89" s="18" t="str">
        <f t="shared" si="4"/>
        <v>M20</v>
      </c>
      <c r="M89" s="18">
        <v>22</v>
      </c>
      <c r="N89" s="35" t="str">
        <f t="shared" si="5"/>
        <v>M13</v>
      </c>
      <c r="Q89" s="7">
        <v>4332</v>
      </c>
    </row>
    <row r="90" spans="1:17" s="7" customFormat="1" ht="12.75" customHeight="1">
      <c r="A90" s="15">
        <v>83</v>
      </c>
      <c r="B90" s="24">
        <v>92</v>
      </c>
      <c r="C90" s="43" t="s">
        <v>227</v>
      </c>
      <c r="D90" s="3">
        <v>1964</v>
      </c>
      <c r="E90" s="4" t="s">
        <v>0</v>
      </c>
      <c r="F90" s="4" t="s">
        <v>0</v>
      </c>
      <c r="G90" s="4" t="s">
        <v>228</v>
      </c>
      <c r="H90" s="45" t="s">
        <v>595</v>
      </c>
      <c r="I90" s="5"/>
      <c r="J90" s="4" t="str">
        <f t="shared" si="3"/>
        <v>M50</v>
      </c>
      <c r="K90" s="6">
        <v>7</v>
      </c>
      <c r="L90" s="18">
        <f t="shared" si="4"/>
      </c>
      <c r="M90" s="18"/>
      <c r="N90" s="35">
        <f t="shared" si="5"/>
      </c>
      <c r="Q90" s="7">
        <v>4341</v>
      </c>
    </row>
    <row r="91" spans="1:17" s="7" customFormat="1" ht="12.75" customHeight="1">
      <c r="A91" s="15">
        <v>84</v>
      </c>
      <c r="B91" s="24">
        <v>103</v>
      </c>
      <c r="C91" s="43" t="s">
        <v>209</v>
      </c>
      <c r="D91" s="3">
        <v>1977</v>
      </c>
      <c r="E91" s="4" t="s">
        <v>0</v>
      </c>
      <c r="F91" s="4" t="s">
        <v>0</v>
      </c>
      <c r="G91" s="4" t="s">
        <v>210</v>
      </c>
      <c r="H91" s="45" t="s">
        <v>596</v>
      </c>
      <c r="I91" s="5"/>
      <c r="J91" s="4" t="str">
        <f t="shared" si="3"/>
        <v>M30</v>
      </c>
      <c r="K91" s="6">
        <v>28</v>
      </c>
      <c r="L91" s="18">
        <f t="shared" si="4"/>
      </c>
      <c r="M91" s="18"/>
      <c r="N91" s="35">
        <f t="shared" si="5"/>
      </c>
      <c r="Q91" s="7">
        <v>4348</v>
      </c>
    </row>
    <row r="92" spans="1:17" s="7" customFormat="1" ht="12.75" customHeight="1">
      <c r="A92" s="15">
        <v>85</v>
      </c>
      <c r="B92" s="24">
        <v>234</v>
      </c>
      <c r="C92" s="43" t="s">
        <v>488</v>
      </c>
      <c r="D92" s="3">
        <v>1965</v>
      </c>
      <c r="E92" s="4" t="s">
        <v>88</v>
      </c>
      <c r="F92" s="4" t="s">
        <v>386</v>
      </c>
      <c r="G92" s="4" t="s">
        <v>12</v>
      </c>
      <c r="H92" s="45" t="s">
        <v>597</v>
      </c>
      <c r="I92" s="5"/>
      <c r="J92" s="4" t="str">
        <f t="shared" si="3"/>
        <v>M50</v>
      </c>
      <c r="K92" s="6">
        <v>8</v>
      </c>
      <c r="L92" s="18">
        <f t="shared" si="4"/>
      </c>
      <c r="M92" s="18"/>
      <c r="N92" s="35">
        <f t="shared" si="5"/>
      </c>
      <c r="Q92" s="7">
        <v>4357</v>
      </c>
    </row>
    <row r="93" spans="1:17" s="7" customFormat="1" ht="12.75" customHeight="1">
      <c r="A93" s="15">
        <v>86</v>
      </c>
      <c r="B93" s="17">
        <v>88</v>
      </c>
      <c r="C93" s="27" t="s">
        <v>222</v>
      </c>
      <c r="D93" s="17">
        <v>1993</v>
      </c>
      <c r="E93" s="19"/>
      <c r="F93" s="19"/>
      <c r="G93" s="19" t="s">
        <v>110</v>
      </c>
      <c r="H93" s="44" t="s">
        <v>598</v>
      </c>
      <c r="I93" s="20"/>
      <c r="J93" s="4" t="str">
        <f t="shared" si="3"/>
        <v>M20</v>
      </c>
      <c r="K93" s="6">
        <v>18</v>
      </c>
      <c r="L93" s="18" t="str">
        <f t="shared" si="4"/>
        <v>M20</v>
      </c>
      <c r="M93" s="18">
        <v>23</v>
      </c>
      <c r="N93" s="35">
        <f t="shared" si="5"/>
      </c>
      <c r="Q93" s="7">
        <v>4361</v>
      </c>
    </row>
    <row r="94" spans="1:17" s="7" customFormat="1" ht="12.75" customHeight="1">
      <c r="A94" s="15">
        <v>87</v>
      </c>
      <c r="B94" s="17">
        <v>151</v>
      </c>
      <c r="C94" s="27" t="s">
        <v>67</v>
      </c>
      <c r="D94" s="17">
        <v>1977</v>
      </c>
      <c r="E94" s="19"/>
      <c r="F94" s="19"/>
      <c r="G94" s="19" t="s">
        <v>154</v>
      </c>
      <c r="H94" s="44" t="s">
        <v>599</v>
      </c>
      <c r="I94" s="20"/>
      <c r="J94" s="4" t="str">
        <f t="shared" si="3"/>
        <v>M30</v>
      </c>
      <c r="K94" s="6">
        <v>29</v>
      </c>
      <c r="L94" s="18">
        <f t="shared" si="4"/>
      </c>
      <c r="M94" s="18"/>
      <c r="N94" s="35">
        <f t="shared" si="5"/>
      </c>
      <c r="Q94" s="7">
        <v>4365</v>
      </c>
    </row>
    <row r="95" spans="1:17" s="7" customFormat="1" ht="12.75" customHeight="1">
      <c r="A95" s="15">
        <v>88</v>
      </c>
      <c r="B95" s="24">
        <v>95</v>
      </c>
      <c r="C95" s="43" t="s">
        <v>219</v>
      </c>
      <c r="D95" s="3">
        <v>1967</v>
      </c>
      <c r="E95" s="4" t="s">
        <v>88</v>
      </c>
      <c r="F95" s="4" t="s">
        <v>52</v>
      </c>
      <c r="G95" s="4" t="s">
        <v>220</v>
      </c>
      <c r="H95" s="45" t="s">
        <v>600</v>
      </c>
      <c r="I95" s="5"/>
      <c r="J95" s="4" t="str">
        <f t="shared" si="3"/>
        <v>M40</v>
      </c>
      <c r="K95" s="6">
        <v>14</v>
      </c>
      <c r="L95" s="18">
        <f t="shared" si="4"/>
      </c>
      <c r="M95" s="18"/>
      <c r="N95" s="35">
        <f t="shared" si="5"/>
      </c>
      <c r="Q95" s="7">
        <v>4366</v>
      </c>
    </row>
    <row r="96" spans="1:17" s="7" customFormat="1" ht="12.75" customHeight="1">
      <c r="A96" s="15">
        <v>89</v>
      </c>
      <c r="B96" s="24">
        <v>190</v>
      </c>
      <c r="C96" s="43" t="s">
        <v>398</v>
      </c>
      <c r="D96" s="3">
        <v>1983</v>
      </c>
      <c r="E96" s="4" t="s">
        <v>88</v>
      </c>
      <c r="F96" s="4" t="s">
        <v>399</v>
      </c>
      <c r="G96" s="4" t="s">
        <v>400</v>
      </c>
      <c r="H96" s="45" t="s">
        <v>602</v>
      </c>
      <c r="I96" s="5"/>
      <c r="J96" s="4" t="str">
        <f t="shared" si="3"/>
        <v>M30</v>
      </c>
      <c r="K96" s="6">
        <v>30</v>
      </c>
      <c r="L96" s="18">
        <f t="shared" si="4"/>
      </c>
      <c r="M96" s="18"/>
      <c r="N96" s="35">
        <f t="shared" si="5"/>
      </c>
      <c r="Q96" s="7">
        <v>4370</v>
      </c>
    </row>
    <row r="97" spans="1:17" s="7" customFormat="1" ht="12.75" customHeight="1">
      <c r="A97" s="15">
        <v>90</v>
      </c>
      <c r="B97" s="17">
        <v>108</v>
      </c>
      <c r="C97" s="27" t="s">
        <v>199</v>
      </c>
      <c r="D97" s="17">
        <v>1994</v>
      </c>
      <c r="E97" s="19" t="s">
        <v>0</v>
      </c>
      <c r="F97" s="19" t="s">
        <v>0</v>
      </c>
      <c r="G97" s="19" t="s">
        <v>200</v>
      </c>
      <c r="H97" s="44" t="s">
        <v>603</v>
      </c>
      <c r="I97" s="20"/>
      <c r="J97" s="4" t="str">
        <f t="shared" si="3"/>
        <v>M20</v>
      </c>
      <c r="K97" s="6">
        <v>19</v>
      </c>
      <c r="L97" s="18" t="str">
        <f t="shared" si="4"/>
        <v>M20</v>
      </c>
      <c r="M97" s="18">
        <v>24</v>
      </c>
      <c r="N97" s="35">
        <f t="shared" si="5"/>
      </c>
      <c r="Q97" s="7">
        <v>4387</v>
      </c>
    </row>
    <row r="98" spans="1:17" s="7" customFormat="1" ht="12.75" customHeight="1">
      <c r="A98" s="15">
        <v>91</v>
      </c>
      <c r="B98" s="17">
        <v>223</v>
      </c>
      <c r="C98" s="27" t="s">
        <v>464</v>
      </c>
      <c r="D98" s="17">
        <v>1983</v>
      </c>
      <c r="E98" s="19" t="s">
        <v>465</v>
      </c>
      <c r="F98" s="19" t="s">
        <v>466</v>
      </c>
      <c r="G98" s="19" t="s">
        <v>467</v>
      </c>
      <c r="H98" s="44" t="s">
        <v>605</v>
      </c>
      <c r="I98" s="20"/>
      <c r="J98" s="4" t="str">
        <f t="shared" si="3"/>
        <v>M30</v>
      </c>
      <c r="K98" s="6">
        <v>31</v>
      </c>
      <c r="L98" s="18">
        <f t="shared" si="4"/>
      </c>
      <c r="M98" s="18"/>
      <c r="N98" s="35">
        <f t="shared" si="5"/>
      </c>
      <c r="Q98" s="7">
        <v>4392</v>
      </c>
    </row>
    <row r="99" spans="1:17" s="7" customFormat="1" ht="12.75" customHeight="1">
      <c r="A99" s="15">
        <v>92</v>
      </c>
      <c r="B99" s="24">
        <v>51</v>
      </c>
      <c r="C99" s="43" t="s">
        <v>275</v>
      </c>
      <c r="D99" s="3">
        <v>1960</v>
      </c>
      <c r="E99" s="4" t="s">
        <v>0</v>
      </c>
      <c r="F99" s="4" t="s">
        <v>0</v>
      </c>
      <c r="G99" s="4" t="s">
        <v>268</v>
      </c>
      <c r="H99" s="45" t="s">
        <v>606</v>
      </c>
      <c r="I99" s="5"/>
      <c r="J99" s="4" t="str">
        <f t="shared" si="3"/>
        <v>M50</v>
      </c>
      <c r="K99" s="6">
        <v>9</v>
      </c>
      <c r="L99" s="18">
        <f t="shared" si="4"/>
      </c>
      <c r="M99" s="18"/>
      <c r="N99" s="35">
        <f t="shared" si="5"/>
      </c>
      <c r="Q99" s="7">
        <v>4398</v>
      </c>
    </row>
    <row r="100" spans="1:17" s="7" customFormat="1" ht="12.75" customHeight="1">
      <c r="A100" s="15">
        <v>93</v>
      </c>
      <c r="B100" s="24">
        <v>53</v>
      </c>
      <c r="C100" s="43" t="s">
        <v>272</v>
      </c>
      <c r="D100" s="3">
        <v>1955</v>
      </c>
      <c r="E100" s="4" t="s">
        <v>0</v>
      </c>
      <c r="F100" s="4" t="s">
        <v>0</v>
      </c>
      <c r="G100" s="4" t="s">
        <v>268</v>
      </c>
      <c r="H100" s="45" t="s">
        <v>607</v>
      </c>
      <c r="I100" s="5"/>
      <c r="J100" s="4" t="str">
        <f t="shared" si="3"/>
        <v>M60</v>
      </c>
      <c r="K100" s="6">
        <v>1</v>
      </c>
      <c r="L100" s="18">
        <f t="shared" si="4"/>
      </c>
      <c r="M100" s="18"/>
      <c r="N100" s="35">
        <f t="shared" si="5"/>
      </c>
      <c r="Q100" s="7">
        <v>4401</v>
      </c>
    </row>
    <row r="101" spans="1:17" s="7" customFormat="1" ht="12.75" customHeight="1">
      <c r="A101" s="15">
        <v>94</v>
      </c>
      <c r="B101" s="24">
        <v>6</v>
      </c>
      <c r="C101" s="43" t="s">
        <v>344</v>
      </c>
      <c r="D101" s="3">
        <v>1983</v>
      </c>
      <c r="E101" s="4" t="s">
        <v>0</v>
      </c>
      <c r="F101" s="4" t="s">
        <v>0</v>
      </c>
      <c r="G101" s="4" t="s">
        <v>10</v>
      </c>
      <c r="H101" s="45" t="s">
        <v>608</v>
      </c>
      <c r="I101" s="5"/>
      <c r="J101" s="4" t="str">
        <f t="shared" si="3"/>
        <v>M30</v>
      </c>
      <c r="K101" s="6">
        <v>32</v>
      </c>
      <c r="L101" s="18">
        <f t="shared" si="4"/>
      </c>
      <c r="M101" s="18"/>
      <c r="N101" s="35">
        <f t="shared" si="5"/>
      </c>
      <c r="Q101" s="7">
        <v>4406</v>
      </c>
    </row>
    <row r="102" spans="1:17" s="7" customFormat="1" ht="12.75" customHeight="1">
      <c r="A102" s="15">
        <v>95</v>
      </c>
      <c r="B102" s="24">
        <v>226</v>
      </c>
      <c r="C102" s="43" t="s">
        <v>477</v>
      </c>
      <c r="D102" s="3">
        <v>1984</v>
      </c>
      <c r="E102" s="4" t="s">
        <v>0</v>
      </c>
      <c r="F102" s="4" t="s">
        <v>0</v>
      </c>
      <c r="G102" s="4"/>
      <c r="H102" s="45" t="s">
        <v>610</v>
      </c>
      <c r="I102" s="5"/>
      <c r="J102" s="4" t="str">
        <f t="shared" si="3"/>
        <v>M30</v>
      </c>
      <c r="K102" s="6">
        <v>33</v>
      </c>
      <c r="L102" s="18">
        <f t="shared" si="4"/>
      </c>
      <c r="M102" s="18"/>
      <c r="N102" s="35">
        <f t="shared" si="5"/>
      </c>
      <c r="Q102" s="7">
        <v>4448</v>
      </c>
    </row>
    <row r="103" spans="1:17" s="7" customFormat="1" ht="12.75" customHeight="1">
      <c r="A103" s="15">
        <v>96</v>
      </c>
      <c r="B103" s="17">
        <v>43</v>
      </c>
      <c r="C103" s="27" t="s">
        <v>286</v>
      </c>
      <c r="D103" s="17">
        <v>1956</v>
      </c>
      <c r="E103" s="19" t="s">
        <v>121</v>
      </c>
      <c r="F103" s="19" t="s">
        <v>287</v>
      </c>
      <c r="G103" s="19" t="s">
        <v>25</v>
      </c>
      <c r="H103" s="44" t="s">
        <v>611</v>
      </c>
      <c r="I103" s="20"/>
      <c r="J103" s="4" t="str">
        <f t="shared" si="3"/>
        <v>M50</v>
      </c>
      <c r="K103" s="6">
        <v>10</v>
      </c>
      <c r="L103" s="18">
        <f t="shared" si="4"/>
      </c>
      <c r="M103" s="18"/>
      <c r="N103" s="35">
        <f t="shared" si="5"/>
      </c>
      <c r="Q103" s="7">
        <v>4457</v>
      </c>
    </row>
    <row r="104" spans="1:17" s="7" customFormat="1" ht="12.75" customHeight="1">
      <c r="A104" s="15">
        <v>97</v>
      </c>
      <c r="B104" s="24">
        <v>46</v>
      </c>
      <c r="C104" s="43" t="s">
        <v>281</v>
      </c>
      <c r="D104" s="3">
        <v>1967</v>
      </c>
      <c r="E104" s="4" t="s">
        <v>0</v>
      </c>
      <c r="F104" s="4" t="s">
        <v>0</v>
      </c>
      <c r="G104" s="4"/>
      <c r="H104" s="45" t="s">
        <v>612</v>
      </c>
      <c r="I104" s="5"/>
      <c r="J104" s="4" t="str">
        <f t="shared" si="3"/>
        <v>M40</v>
      </c>
      <c r="K104" s="6">
        <v>15</v>
      </c>
      <c r="L104" s="18">
        <f t="shared" si="4"/>
      </c>
      <c r="M104" s="18"/>
      <c r="N104" s="35">
        <f t="shared" si="5"/>
      </c>
      <c r="Q104" s="7">
        <v>4464</v>
      </c>
    </row>
    <row r="105" spans="1:17" s="7" customFormat="1" ht="12.75" customHeight="1">
      <c r="A105" s="15">
        <v>98</v>
      </c>
      <c r="B105" s="17">
        <v>207</v>
      </c>
      <c r="C105" s="27" t="s">
        <v>436</v>
      </c>
      <c r="D105" s="17">
        <v>1998</v>
      </c>
      <c r="E105" s="19" t="s">
        <v>0</v>
      </c>
      <c r="F105" s="19" t="s">
        <v>0</v>
      </c>
      <c r="G105" s="19" t="s">
        <v>437</v>
      </c>
      <c r="H105" s="44" t="s">
        <v>613</v>
      </c>
      <c r="I105" s="20"/>
      <c r="J105" s="4" t="str">
        <f t="shared" si="3"/>
        <v>M16</v>
      </c>
      <c r="K105" s="6">
        <v>15</v>
      </c>
      <c r="L105" s="18" t="str">
        <f t="shared" si="4"/>
        <v>M20</v>
      </c>
      <c r="M105" s="18">
        <v>25</v>
      </c>
      <c r="N105" s="35" t="str">
        <f t="shared" si="5"/>
        <v>M16</v>
      </c>
      <c r="Q105" s="7">
        <v>4470</v>
      </c>
    </row>
    <row r="106" spans="1:17" s="7" customFormat="1" ht="12.75" customHeight="1">
      <c r="A106" s="15">
        <v>99</v>
      </c>
      <c r="B106" s="17">
        <v>94</v>
      </c>
      <c r="C106" s="27" t="s">
        <v>221</v>
      </c>
      <c r="D106" s="17">
        <v>1970</v>
      </c>
      <c r="E106" s="19" t="s">
        <v>0</v>
      </c>
      <c r="F106" s="19" t="s">
        <v>0</v>
      </c>
      <c r="G106" s="19"/>
      <c r="H106" s="44" t="s">
        <v>616</v>
      </c>
      <c r="I106" s="20"/>
      <c r="J106" s="4" t="str">
        <f t="shared" si="3"/>
        <v>M40</v>
      </c>
      <c r="K106" s="6">
        <v>16</v>
      </c>
      <c r="L106" s="18">
        <f t="shared" si="4"/>
      </c>
      <c r="M106" s="18"/>
      <c r="N106" s="35">
        <f t="shared" si="5"/>
      </c>
      <c r="Q106" s="7">
        <v>4490</v>
      </c>
    </row>
    <row r="107" spans="1:17" s="7" customFormat="1" ht="12.75" customHeight="1">
      <c r="A107" s="15">
        <v>100</v>
      </c>
      <c r="B107" s="24">
        <v>86</v>
      </c>
      <c r="C107" s="43" t="s">
        <v>224</v>
      </c>
      <c r="D107" s="3">
        <v>1999</v>
      </c>
      <c r="E107" s="4"/>
      <c r="F107" s="4"/>
      <c r="G107" s="4" t="s">
        <v>110</v>
      </c>
      <c r="H107" s="45" t="s">
        <v>617</v>
      </c>
      <c r="I107" s="5"/>
      <c r="J107" s="4" t="str">
        <f t="shared" si="3"/>
        <v>M16</v>
      </c>
      <c r="K107" s="6">
        <v>16</v>
      </c>
      <c r="L107" s="18" t="str">
        <f t="shared" si="4"/>
        <v>M20</v>
      </c>
      <c r="M107" s="18">
        <v>26</v>
      </c>
      <c r="N107" s="35" t="str">
        <f t="shared" si="5"/>
        <v>M16</v>
      </c>
      <c r="Q107" s="7">
        <v>4491</v>
      </c>
    </row>
    <row r="108" spans="1:17" s="7" customFormat="1" ht="12.75" customHeight="1">
      <c r="A108" s="15">
        <v>101</v>
      </c>
      <c r="B108" s="24">
        <v>218</v>
      </c>
      <c r="C108" s="43" t="s">
        <v>456</v>
      </c>
      <c r="D108" s="3">
        <v>1966</v>
      </c>
      <c r="E108" s="4" t="s">
        <v>0</v>
      </c>
      <c r="F108" s="4" t="s">
        <v>0</v>
      </c>
      <c r="G108" s="4"/>
      <c r="H108" s="45" t="s">
        <v>618</v>
      </c>
      <c r="I108" s="5"/>
      <c r="J108" s="4" t="str">
        <f t="shared" si="3"/>
        <v>M40</v>
      </c>
      <c r="K108" s="6">
        <v>17</v>
      </c>
      <c r="L108" s="18">
        <f t="shared" si="4"/>
      </c>
      <c r="M108" s="18"/>
      <c r="N108" s="35">
        <f t="shared" si="5"/>
      </c>
      <c r="Q108" s="7">
        <v>4496</v>
      </c>
    </row>
    <row r="109" spans="1:17" s="7" customFormat="1" ht="12.75" customHeight="1">
      <c r="A109" s="15">
        <v>102</v>
      </c>
      <c r="B109" s="17">
        <v>167</v>
      </c>
      <c r="C109" s="27" t="s">
        <v>369</v>
      </c>
      <c r="D109" s="17">
        <v>1969</v>
      </c>
      <c r="E109" s="19"/>
      <c r="F109" s="19"/>
      <c r="G109" s="19"/>
      <c r="H109" s="44" t="s">
        <v>620</v>
      </c>
      <c r="I109" s="20"/>
      <c r="J109" s="4" t="str">
        <f t="shared" si="3"/>
        <v>M40</v>
      </c>
      <c r="K109" s="6">
        <v>18</v>
      </c>
      <c r="L109" s="18">
        <f t="shared" si="4"/>
      </c>
      <c r="M109" s="18"/>
      <c r="N109" s="35">
        <f t="shared" si="5"/>
      </c>
      <c r="Q109" s="7">
        <v>4511</v>
      </c>
    </row>
    <row r="110" spans="1:17" s="7" customFormat="1" ht="12.75" customHeight="1">
      <c r="A110" s="15">
        <v>103</v>
      </c>
      <c r="B110" s="17">
        <v>98</v>
      </c>
      <c r="C110" s="27" t="s">
        <v>215</v>
      </c>
      <c r="D110" s="17">
        <v>1963</v>
      </c>
      <c r="E110" s="19" t="s">
        <v>0</v>
      </c>
      <c r="F110" s="19" t="s">
        <v>0</v>
      </c>
      <c r="G110" s="19" t="s">
        <v>20</v>
      </c>
      <c r="H110" s="44" t="s">
        <v>621</v>
      </c>
      <c r="I110" s="20"/>
      <c r="J110" s="4" t="str">
        <f t="shared" si="3"/>
        <v>M50</v>
      </c>
      <c r="K110" s="6">
        <v>11</v>
      </c>
      <c r="L110" s="18">
        <f t="shared" si="4"/>
      </c>
      <c r="M110" s="18"/>
      <c r="N110" s="35">
        <f t="shared" si="5"/>
      </c>
      <c r="Q110" s="7">
        <v>4515</v>
      </c>
    </row>
    <row r="111" spans="1:17" s="7" customFormat="1" ht="12.75" customHeight="1">
      <c r="A111" s="15">
        <v>104</v>
      </c>
      <c r="B111" s="17">
        <v>106</v>
      </c>
      <c r="C111" s="27" t="s">
        <v>203</v>
      </c>
      <c r="D111" s="17">
        <v>1978</v>
      </c>
      <c r="E111" s="19" t="s">
        <v>204</v>
      </c>
      <c r="F111" s="19" t="s">
        <v>205</v>
      </c>
      <c r="G111" s="19" t="s">
        <v>206</v>
      </c>
      <c r="H111" s="44" t="s">
        <v>622</v>
      </c>
      <c r="I111" s="20"/>
      <c r="J111" s="4" t="str">
        <f t="shared" si="3"/>
        <v>M30</v>
      </c>
      <c r="K111" s="6">
        <v>34</v>
      </c>
      <c r="L111" s="18">
        <f t="shared" si="4"/>
      </c>
      <c r="M111" s="18"/>
      <c r="N111" s="35">
        <f t="shared" si="5"/>
      </c>
      <c r="Q111" s="7">
        <v>4538</v>
      </c>
    </row>
    <row r="112" spans="1:17" s="7" customFormat="1" ht="12.75" customHeight="1">
      <c r="A112" s="15">
        <v>105</v>
      </c>
      <c r="B112" s="17">
        <v>128</v>
      </c>
      <c r="C112" s="27" t="s">
        <v>72</v>
      </c>
      <c r="D112" s="17">
        <v>1986</v>
      </c>
      <c r="E112" s="4" t="s">
        <v>88</v>
      </c>
      <c r="F112" s="4" t="s">
        <v>14</v>
      </c>
      <c r="G112" s="19"/>
      <c r="H112" s="44" t="s">
        <v>623</v>
      </c>
      <c r="I112" s="20"/>
      <c r="J112" s="4" t="str">
        <f t="shared" si="3"/>
        <v>M20</v>
      </c>
      <c r="K112" s="6">
        <v>20</v>
      </c>
      <c r="L112" s="18">
        <f t="shared" si="4"/>
      </c>
      <c r="M112" s="18"/>
      <c r="N112" s="35">
        <f t="shared" si="5"/>
      </c>
      <c r="Q112" s="7">
        <v>4543</v>
      </c>
    </row>
    <row r="113" spans="1:17" s="7" customFormat="1" ht="12.75" customHeight="1">
      <c r="A113" s="15">
        <v>106</v>
      </c>
      <c r="B113" s="24">
        <v>12</v>
      </c>
      <c r="C113" s="43" t="s">
        <v>333</v>
      </c>
      <c r="D113" s="3">
        <v>1964</v>
      </c>
      <c r="E113" s="4" t="s">
        <v>334</v>
      </c>
      <c r="F113" s="4" t="s">
        <v>335</v>
      </c>
      <c r="G113" s="4" t="s">
        <v>336</v>
      </c>
      <c r="H113" s="45" t="s">
        <v>624</v>
      </c>
      <c r="I113" s="5"/>
      <c r="J113" s="4" t="str">
        <f t="shared" si="3"/>
        <v>M50</v>
      </c>
      <c r="K113" s="6">
        <v>12</v>
      </c>
      <c r="L113" s="18">
        <f t="shared" si="4"/>
      </c>
      <c r="M113" s="18"/>
      <c r="N113" s="35">
        <f t="shared" si="5"/>
      </c>
      <c r="Q113" s="7">
        <v>4561</v>
      </c>
    </row>
    <row r="114" spans="1:17" s="7" customFormat="1" ht="12.75" customHeight="1">
      <c r="A114" s="15">
        <v>107</v>
      </c>
      <c r="B114" s="24">
        <v>34</v>
      </c>
      <c r="C114" s="43" t="s">
        <v>298</v>
      </c>
      <c r="D114" s="3">
        <v>1981</v>
      </c>
      <c r="E114" s="4" t="s">
        <v>0</v>
      </c>
      <c r="F114" s="4" t="s">
        <v>0</v>
      </c>
      <c r="G114" s="4" t="s">
        <v>299</v>
      </c>
      <c r="H114" s="45" t="s">
        <v>626</v>
      </c>
      <c r="I114" s="5"/>
      <c r="J114" s="4" t="str">
        <f t="shared" si="3"/>
        <v>M30</v>
      </c>
      <c r="K114" s="6">
        <v>35</v>
      </c>
      <c r="L114" s="18">
        <f t="shared" si="4"/>
      </c>
      <c r="M114" s="18"/>
      <c r="N114" s="35">
        <f t="shared" si="5"/>
      </c>
      <c r="Q114" s="7">
        <v>4576</v>
      </c>
    </row>
    <row r="115" spans="1:17" s="7" customFormat="1" ht="12.75" customHeight="1">
      <c r="A115" s="15">
        <v>108</v>
      </c>
      <c r="B115" s="17">
        <v>216</v>
      </c>
      <c r="C115" s="27" t="s">
        <v>449</v>
      </c>
      <c r="D115" s="17">
        <v>1991</v>
      </c>
      <c r="E115" s="19" t="s">
        <v>0</v>
      </c>
      <c r="F115" s="19" t="s">
        <v>0</v>
      </c>
      <c r="G115" s="19" t="s">
        <v>450</v>
      </c>
      <c r="H115" s="44" t="s">
        <v>627</v>
      </c>
      <c r="I115" s="20"/>
      <c r="J115" s="4" t="str">
        <f t="shared" si="3"/>
        <v>M20</v>
      </c>
      <c r="K115" s="6">
        <v>21</v>
      </c>
      <c r="L115" s="18">
        <f t="shared" si="4"/>
      </c>
      <c r="M115" s="18"/>
      <c r="N115" s="35">
        <f t="shared" si="5"/>
      </c>
      <c r="Q115" s="7">
        <v>4597</v>
      </c>
    </row>
    <row r="116" spans="1:17" s="7" customFormat="1" ht="12.75" customHeight="1">
      <c r="A116" s="15">
        <v>109</v>
      </c>
      <c r="B116" s="24">
        <v>182</v>
      </c>
      <c r="C116" s="43" t="s">
        <v>385</v>
      </c>
      <c r="D116" s="3">
        <v>1958</v>
      </c>
      <c r="E116" s="4" t="s">
        <v>88</v>
      </c>
      <c r="F116" s="4" t="s">
        <v>386</v>
      </c>
      <c r="G116" s="4" t="s">
        <v>12</v>
      </c>
      <c r="H116" s="45" t="s">
        <v>628</v>
      </c>
      <c r="I116" s="5"/>
      <c r="J116" s="4" t="str">
        <f t="shared" si="3"/>
        <v>M50</v>
      </c>
      <c r="K116" s="6">
        <v>13</v>
      </c>
      <c r="L116" s="18">
        <f t="shared" si="4"/>
      </c>
      <c r="M116" s="18"/>
      <c r="N116" s="35">
        <f t="shared" si="5"/>
      </c>
      <c r="Q116" s="7">
        <v>4607</v>
      </c>
    </row>
    <row r="117" spans="1:17" s="7" customFormat="1" ht="12.75" customHeight="1">
      <c r="A117" s="15">
        <v>110</v>
      </c>
      <c r="B117" s="17">
        <v>219</v>
      </c>
      <c r="C117" s="27" t="s">
        <v>273</v>
      </c>
      <c r="D117" s="17">
        <v>1989</v>
      </c>
      <c r="E117" s="19"/>
      <c r="F117" s="19"/>
      <c r="G117" s="19" t="s">
        <v>457</v>
      </c>
      <c r="H117" s="44" t="s">
        <v>629</v>
      </c>
      <c r="I117" s="20"/>
      <c r="J117" s="4" t="str">
        <f t="shared" si="3"/>
        <v>M20</v>
      </c>
      <c r="K117" s="6">
        <v>22</v>
      </c>
      <c r="L117" s="18">
        <f t="shared" si="4"/>
      </c>
      <c r="M117" s="18"/>
      <c r="N117" s="35">
        <f t="shared" si="5"/>
      </c>
      <c r="Q117" s="7">
        <v>4609</v>
      </c>
    </row>
    <row r="118" spans="1:17" s="7" customFormat="1" ht="12.75" customHeight="1">
      <c r="A118" s="15">
        <v>111</v>
      </c>
      <c r="B118" s="24">
        <v>135</v>
      </c>
      <c r="C118" s="43" t="s">
        <v>171</v>
      </c>
      <c r="D118" s="3">
        <v>1976</v>
      </c>
      <c r="E118" s="4" t="s">
        <v>0</v>
      </c>
      <c r="F118" s="4" t="s">
        <v>0</v>
      </c>
      <c r="G118" s="19" t="s">
        <v>157</v>
      </c>
      <c r="H118" s="44" t="s">
        <v>630</v>
      </c>
      <c r="I118" s="5"/>
      <c r="J118" s="4" t="str">
        <f t="shared" si="3"/>
        <v>M30</v>
      </c>
      <c r="K118" s="6">
        <v>36</v>
      </c>
      <c r="L118" s="18">
        <f t="shared" si="4"/>
      </c>
      <c r="M118" s="18"/>
      <c r="N118" s="35">
        <f t="shared" si="5"/>
      </c>
      <c r="Q118" s="7">
        <v>4613</v>
      </c>
    </row>
    <row r="119" spans="1:17" s="7" customFormat="1" ht="12.75" customHeight="1">
      <c r="A119" s="15">
        <v>112</v>
      </c>
      <c r="B119" s="17">
        <v>74</v>
      </c>
      <c r="C119" s="27" t="s">
        <v>243</v>
      </c>
      <c r="D119" s="17">
        <v>1969</v>
      </c>
      <c r="E119" s="19" t="s">
        <v>0</v>
      </c>
      <c r="F119" s="19" t="s">
        <v>0</v>
      </c>
      <c r="G119" s="19" t="s">
        <v>13</v>
      </c>
      <c r="H119" s="44" t="s">
        <v>631</v>
      </c>
      <c r="I119" s="20"/>
      <c r="J119" s="4" t="str">
        <f t="shared" si="3"/>
        <v>M40</v>
      </c>
      <c r="K119" s="6">
        <v>19</v>
      </c>
      <c r="L119" s="18">
        <f t="shared" si="4"/>
      </c>
      <c r="M119" s="18"/>
      <c r="N119" s="35">
        <f t="shared" si="5"/>
      </c>
      <c r="Q119" s="7">
        <v>4620</v>
      </c>
    </row>
    <row r="120" spans="1:17" s="7" customFormat="1" ht="12.75" customHeight="1">
      <c r="A120" s="15">
        <v>113</v>
      </c>
      <c r="B120" s="17">
        <v>159</v>
      </c>
      <c r="C120" s="27" t="s">
        <v>68</v>
      </c>
      <c r="D120" s="17">
        <v>1982</v>
      </c>
      <c r="E120" s="19" t="s">
        <v>0</v>
      </c>
      <c r="F120" s="19" t="s">
        <v>0</v>
      </c>
      <c r="G120" s="19" t="s">
        <v>28</v>
      </c>
      <c r="H120" s="44" t="s">
        <v>632</v>
      </c>
      <c r="I120" s="20"/>
      <c r="J120" s="4" t="str">
        <f t="shared" si="3"/>
        <v>M30</v>
      </c>
      <c r="K120" s="6">
        <v>37</v>
      </c>
      <c r="L120" s="18">
        <f t="shared" si="4"/>
      </c>
      <c r="M120" s="18"/>
      <c r="N120" s="35">
        <f t="shared" si="5"/>
      </c>
      <c r="Q120" s="7">
        <v>4626</v>
      </c>
    </row>
    <row r="121" spans="1:17" s="7" customFormat="1" ht="12.75" customHeight="1">
      <c r="A121" s="15">
        <v>114</v>
      </c>
      <c r="B121" s="17">
        <v>158</v>
      </c>
      <c r="C121" s="27" t="s">
        <v>146</v>
      </c>
      <c r="D121" s="17">
        <v>1987</v>
      </c>
      <c r="E121" s="19" t="s">
        <v>0</v>
      </c>
      <c r="F121" s="19" t="s">
        <v>0</v>
      </c>
      <c r="G121" s="19" t="s">
        <v>147</v>
      </c>
      <c r="H121" s="44" t="s">
        <v>635</v>
      </c>
      <c r="I121" s="20"/>
      <c r="J121" s="4" t="str">
        <f t="shared" si="3"/>
        <v>M20</v>
      </c>
      <c r="K121" s="6">
        <v>23</v>
      </c>
      <c r="L121" s="18">
        <f t="shared" si="4"/>
      </c>
      <c r="M121" s="18"/>
      <c r="N121" s="35">
        <f t="shared" si="5"/>
      </c>
      <c r="Q121" s="7">
        <v>4644</v>
      </c>
    </row>
    <row r="122" spans="1:17" s="7" customFormat="1" ht="12.75" customHeight="1">
      <c r="A122" s="15">
        <v>115</v>
      </c>
      <c r="B122" s="24">
        <v>99</v>
      </c>
      <c r="C122" s="43" t="s">
        <v>217</v>
      </c>
      <c r="D122" s="3">
        <v>1976</v>
      </c>
      <c r="E122" s="4" t="s">
        <v>0</v>
      </c>
      <c r="F122" s="4" t="s">
        <v>0</v>
      </c>
      <c r="G122" s="4" t="s">
        <v>202</v>
      </c>
      <c r="H122" s="45" t="s">
        <v>636</v>
      </c>
      <c r="I122" s="5"/>
      <c r="J122" s="4" t="str">
        <f t="shared" si="3"/>
        <v>M30</v>
      </c>
      <c r="K122" s="6">
        <v>38</v>
      </c>
      <c r="L122" s="18">
        <f t="shared" si="4"/>
      </c>
      <c r="M122" s="18"/>
      <c r="N122" s="35">
        <f t="shared" si="5"/>
      </c>
      <c r="Q122" s="7">
        <v>4649</v>
      </c>
    </row>
    <row r="123" spans="1:17" s="7" customFormat="1" ht="12.75" customHeight="1">
      <c r="A123" s="15">
        <v>116</v>
      </c>
      <c r="B123" s="17">
        <v>177</v>
      </c>
      <c r="C123" s="27" t="s">
        <v>380</v>
      </c>
      <c r="D123" s="17">
        <v>1955</v>
      </c>
      <c r="E123" s="19" t="s">
        <v>0</v>
      </c>
      <c r="F123" s="19" t="s">
        <v>0</v>
      </c>
      <c r="G123" s="19" t="s">
        <v>355</v>
      </c>
      <c r="H123" s="44" t="s">
        <v>637</v>
      </c>
      <c r="I123" s="20"/>
      <c r="J123" s="4" t="str">
        <f t="shared" si="3"/>
        <v>M60</v>
      </c>
      <c r="K123" s="6">
        <v>2</v>
      </c>
      <c r="L123" s="18">
        <f t="shared" si="4"/>
      </c>
      <c r="M123" s="18"/>
      <c r="N123" s="35">
        <f t="shared" si="5"/>
      </c>
      <c r="Q123" s="7">
        <v>4658</v>
      </c>
    </row>
    <row r="124" spans="1:17" s="7" customFormat="1" ht="12.75" customHeight="1">
      <c r="A124" s="15">
        <v>117</v>
      </c>
      <c r="B124" s="17">
        <v>32</v>
      </c>
      <c r="C124" s="27" t="s">
        <v>301</v>
      </c>
      <c r="D124" s="17">
        <v>1971</v>
      </c>
      <c r="E124" s="19" t="s">
        <v>0</v>
      </c>
      <c r="F124" s="19" t="s">
        <v>0</v>
      </c>
      <c r="G124" s="19"/>
      <c r="H124" s="44" t="s">
        <v>639</v>
      </c>
      <c r="I124" s="20"/>
      <c r="J124" s="4" t="str">
        <f t="shared" si="3"/>
        <v>M40</v>
      </c>
      <c r="K124" s="6">
        <v>20</v>
      </c>
      <c r="L124" s="18">
        <f t="shared" si="4"/>
      </c>
      <c r="M124" s="18"/>
      <c r="N124" s="35">
        <f t="shared" si="5"/>
      </c>
      <c r="Q124" s="7">
        <v>4666</v>
      </c>
    </row>
    <row r="125" spans="1:17" s="7" customFormat="1" ht="12.75" customHeight="1">
      <c r="A125" s="15">
        <v>118</v>
      </c>
      <c r="B125" s="24">
        <v>142</v>
      </c>
      <c r="C125" s="43" t="s">
        <v>163</v>
      </c>
      <c r="D125" s="3">
        <v>1946</v>
      </c>
      <c r="E125" s="4" t="s">
        <v>88</v>
      </c>
      <c r="F125" s="4" t="s">
        <v>164</v>
      </c>
      <c r="G125" s="4" t="s">
        <v>165</v>
      </c>
      <c r="H125" s="45" t="s">
        <v>640</v>
      </c>
      <c r="I125" s="5"/>
      <c r="J125" s="4" t="str">
        <f t="shared" si="3"/>
        <v>M60</v>
      </c>
      <c r="K125" s="6">
        <v>3</v>
      </c>
      <c r="L125" s="18">
        <f t="shared" si="4"/>
      </c>
      <c r="M125" s="18"/>
      <c r="N125" s="35">
        <f t="shared" si="5"/>
      </c>
      <c r="Q125" s="7">
        <v>4673</v>
      </c>
    </row>
    <row r="126" spans="1:17" s="7" customFormat="1" ht="12.75" customHeight="1">
      <c r="A126" s="15">
        <v>119</v>
      </c>
      <c r="B126" s="24">
        <v>231</v>
      </c>
      <c r="C126" s="43" t="s">
        <v>484</v>
      </c>
      <c r="D126" s="3">
        <v>1963</v>
      </c>
      <c r="E126" s="4" t="s">
        <v>0</v>
      </c>
      <c r="F126" s="4" t="s">
        <v>0</v>
      </c>
      <c r="G126" s="4" t="s">
        <v>485</v>
      </c>
      <c r="H126" s="45" t="s">
        <v>640</v>
      </c>
      <c r="I126" s="5"/>
      <c r="J126" s="4" t="str">
        <f t="shared" si="3"/>
        <v>M50</v>
      </c>
      <c r="K126" s="6">
        <v>14</v>
      </c>
      <c r="L126" s="18">
        <f t="shared" si="4"/>
      </c>
      <c r="M126" s="18"/>
      <c r="N126" s="35">
        <f t="shared" si="5"/>
      </c>
      <c r="Q126" s="7">
        <v>4673</v>
      </c>
    </row>
    <row r="127" spans="1:17" s="7" customFormat="1" ht="12.75" customHeight="1">
      <c r="A127" s="15">
        <v>120</v>
      </c>
      <c r="B127" s="17">
        <v>136</v>
      </c>
      <c r="C127" s="27" t="s">
        <v>170</v>
      </c>
      <c r="D127" s="17">
        <v>1995</v>
      </c>
      <c r="E127" s="4" t="s">
        <v>0</v>
      </c>
      <c r="F127" s="4" t="s">
        <v>0</v>
      </c>
      <c r="G127" s="19"/>
      <c r="H127" s="44" t="s">
        <v>806</v>
      </c>
      <c r="I127" s="20"/>
      <c r="J127" s="4" t="str">
        <f t="shared" si="3"/>
        <v>M20</v>
      </c>
      <c r="K127" s="6">
        <v>24</v>
      </c>
      <c r="L127" s="18" t="str">
        <f t="shared" si="4"/>
        <v>M20</v>
      </c>
      <c r="M127" s="18">
        <v>27</v>
      </c>
      <c r="N127" s="35">
        <f t="shared" si="5"/>
      </c>
      <c r="Q127" s="7">
        <v>4685</v>
      </c>
    </row>
    <row r="128" spans="1:17" s="7" customFormat="1" ht="12.75" customHeight="1">
      <c r="A128" s="15">
        <v>121</v>
      </c>
      <c r="B128" s="24">
        <v>114</v>
      </c>
      <c r="C128" s="43" t="s">
        <v>191</v>
      </c>
      <c r="D128" s="3">
        <v>1968</v>
      </c>
      <c r="E128" s="4" t="s">
        <v>0</v>
      </c>
      <c r="F128" s="4" t="s">
        <v>0</v>
      </c>
      <c r="G128" s="4" t="s">
        <v>119</v>
      </c>
      <c r="H128" s="45" t="s">
        <v>641</v>
      </c>
      <c r="I128" s="5"/>
      <c r="J128" s="4" t="str">
        <f t="shared" si="3"/>
        <v>M40</v>
      </c>
      <c r="K128" s="6">
        <v>21</v>
      </c>
      <c r="L128" s="18">
        <f t="shared" si="4"/>
      </c>
      <c r="M128" s="18"/>
      <c r="N128" s="35">
        <f t="shared" si="5"/>
      </c>
      <c r="Q128" s="7">
        <v>4690</v>
      </c>
    </row>
    <row r="129" spans="1:17" s="7" customFormat="1" ht="12.75" customHeight="1">
      <c r="A129" s="15">
        <v>122</v>
      </c>
      <c r="B129" s="17">
        <v>235</v>
      </c>
      <c r="C129" s="27" t="s">
        <v>489</v>
      </c>
      <c r="D129" s="17">
        <v>1982</v>
      </c>
      <c r="E129" s="19" t="s">
        <v>0</v>
      </c>
      <c r="F129" s="19" t="s">
        <v>0</v>
      </c>
      <c r="G129" s="19" t="s">
        <v>490</v>
      </c>
      <c r="H129" s="44" t="s">
        <v>642</v>
      </c>
      <c r="I129" s="20"/>
      <c r="J129" s="4" t="str">
        <f t="shared" si="3"/>
        <v>M30</v>
      </c>
      <c r="K129" s="6">
        <v>39</v>
      </c>
      <c r="L129" s="18">
        <f t="shared" si="4"/>
      </c>
      <c r="M129" s="18"/>
      <c r="N129" s="35">
        <f t="shared" si="5"/>
      </c>
      <c r="Q129" s="7">
        <v>4704</v>
      </c>
    </row>
    <row r="130" spans="1:17" s="7" customFormat="1" ht="12.75" customHeight="1">
      <c r="A130" s="15">
        <v>123</v>
      </c>
      <c r="B130" s="24">
        <v>67</v>
      </c>
      <c r="C130" s="43" t="s">
        <v>253</v>
      </c>
      <c r="D130" s="3">
        <v>1954</v>
      </c>
      <c r="E130" s="4" t="s">
        <v>0</v>
      </c>
      <c r="F130" s="4" t="s">
        <v>0</v>
      </c>
      <c r="G130" s="4"/>
      <c r="H130" s="45" t="s">
        <v>643</v>
      </c>
      <c r="I130" s="5"/>
      <c r="J130" s="4" t="str">
        <f t="shared" si="3"/>
        <v>M60</v>
      </c>
      <c r="K130" s="6">
        <v>4</v>
      </c>
      <c r="L130" s="18">
        <f t="shared" si="4"/>
      </c>
      <c r="M130" s="18"/>
      <c r="N130" s="35">
        <f t="shared" si="5"/>
      </c>
      <c r="Q130" s="7">
        <v>4705</v>
      </c>
    </row>
    <row r="131" spans="1:17" s="7" customFormat="1" ht="12.75" customHeight="1">
      <c r="A131" s="15">
        <v>124</v>
      </c>
      <c r="B131" s="17">
        <v>221</v>
      </c>
      <c r="C131" s="27" t="s">
        <v>459</v>
      </c>
      <c r="D131" s="17">
        <v>1979</v>
      </c>
      <c r="E131" s="19" t="s">
        <v>0</v>
      </c>
      <c r="F131" s="19" t="s">
        <v>0</v>
      </c>
      <c r="G131" s="19" t="s">
        <v>460</v>
      </c>
      <c r="H131" s="44" t="s">
        <v>644</v>
      </c>
      <c r="I131" s="20"/>
      <c r="J131" s="4" t="str">
        <f t="shared" si="3"/>
        <v>M30</v>
      </c>
      <c r="K131" s="6">
        <v>40</v>
      </c>
      <c r="L131" s="18">
        <f t="shared" si="4"/>
      </c>
      <c r="M131" s="18"/>
      <c r="N131" s="35">
        <f t="shared" si="5"/>
      </c>
      <c r="Q131" s="7">
        <v>4709</v>
      </c>
    </row>
    <row r="132" spans="1:17" s="7" customFormat="1" ht="12.75" customHeight="1">
      <c r="A132" s="15">
        <v>125</v>
      </c>
      <c r="B132" s="24">
        <v>35</v>
      </c>
      <c r="C132" s="43" t="s">
        <v>297</v>
      </c>
      <c r="D132" s="3">
        <v>1983</v>
      </c>
      <c r="E132" s="4" t="s">
        <v>0</v>
      </c>
      <c r="F132" s="4" t="s">
        <v>0</v>
      </c>
      <c r="G132" s="4"/>
      <c r="H132" s="45" t="s">
        <v>645</v>
      </c>
      <c r="I132" s="5"/>
      <c r="J132" s="4" t="str">
        <f t="shared" si="3"/>
        <v>M30</v>
      </c>
      <c r="K132" s="6">
        <v>41</v>
      </c>
      <c r="L132" s="18">
        <f t="shared" si="4"/>
      </c>
      <c r="M132" s="18"/>
      <c r="N132" s="35">
        <f t="shared" si="5"/>
      </c>
      <c r="Q132" s="7">
        <v>4717</v>
      </c>
    </row>
    <row r="133" spans="1:17" s="7" customFormat="1" ht="12.75" customHeight="1">
      <c r="A133" s="15">
        <v>126</v>
      </c>
      <c r="B133" s="17">
        <v>200</v>
      </c>
      <c r="C133" s="27" t="s">
        <v>428</v>
      </c>
      <c r="D133" s="17">
        <v>1981</v>
      </c>
      <c r="E133" s="19"/>
      <c r="F133" s="19"/>
      <c r="G133" s="19"/>
      <c r="H133" s="44" t="s">
        <v>646</v>
      </c>
      <c r="I133" s="20"/>
      <c r="J133" s="4" t="str">
        <f t="shared" si="3"/>
        <v>M30</v>
      </c>
      <c r="K133" s="6">
        <v>42</v>
      </c>
      <c r="L133" s="18">
        <f t="shared" si="4"/>
      </c>
      <c r="M133" s="18"/>
      <c r="N133" s="35">
        <f t="shared" si="5"/>
      </c>
      <c r="Q133" s="7">
        <v>4718</v>
      </c>
    </row>
    <row r="134" spans="1:17" s="7" customFormat="1" ht="12.75" customHeight="1">
      <c r="A134" s="15">
        <v>127</v>
      </c>
      <c r="B134" s="24">
        <v>191</v>
      </c>
      <c r="C134" s="43" t="s">
        <v>401</v>
      </c>
      <c r="D134" s="3">
        <v>1998</v>
      </c>
      <c r="E134" s="4" t="s">
        <v>0</v>
      </c>
      <c r="F134" s="4" t="s">
        <v>0</v>
      </c>
      <c r="G134" s="4" t="s">
        <v>717</v>
      </c>
      <c r="H134" s="45" t="s">
        <v>718</v>
      </c>
      <c r="I134" s="5"/>
      <c r="J134" s="4" t="str">
        <f t="shared" si="3"/>
        <v>M16</v>
      </c>
      <c r="K134" s="6">
        <v>17</v>
      </c>
      <c r="L134" s="18" t="str">
        <f t="shared" si="4"/>
        <v>M20</v>
      </c>
      <c r="M134" s="18">
        <v>28</v>
      </c>
      <c r="N134" s="35" t="str">
        <f t="shared" si="5"/>
        <v>M16</v>
      </c>
      <c r="Q134" s="7">
        <v>4720</v>
      </c>
    </row>
    <row r="135" spans="1:17" s="7" customFormat="1" ht="12.75" customHeight="1">
      <c r="A135" s="15">
        <v>128</v>
      </c>
      <c r="B135" s="24">
        <v>139</v>
      </c>
      <c r="C135" s="43" t="s">
        <v>167</v>
      </c>
      <c r="D135" s="3">
        <v>1988</v>
      </c>
      <c r="E135" s="4" t="s">
        <v>0</v>
      </c>
      <c r="F135" s="4" t="s">
        <v>0</v>
      </c>
      <c r="G135" s="4" t="s">
        <v>157</v>
      </c>
      <c r="H135" s="45" t="s">
        <v>647</v>
      </c>
      <c r="I135" s="5"/>
      <c r="J135" s="4" t="str">
        <f t="shared" si="3"/>
        <v>M20</v>
      </c>
      <c r="K135" s="6">
        <v>25</v>
      </c>
      <c r="L135" s="18">
        <f t="shared" si="4"/>
      </c>
      <c r="M135" s="18"/>
      <c r="N135" s="35">
        <f t="shared" si="5"/>
      </c>
      <c r="Q135" s="7">
        <v>4726</v>
      </c>
    </row>
    <row r="136" spans="1:17" s="7" customFormat="1" ht="12.75" customHeight="1">
      <c r="A136" s="15">
        <v>129</v>
      </c>
      <c r="B136" s="17">
        <v>118</v>
      </c>
      <c r="C136" s="27" t="s">
        <v>184</v>
      </c>
      <c r="D136" s="17">
        <v>1987</v>
      </c>
      <c r="E136" s="19" t="s">
        <v>0</v>
      </c>
      <c r="F136" s="19" t="s">
        <v>0</v>
      </c>
      <c r="G136" s="19" t="s">
        <v>10</v>
      </c>
      <c r="H136" s="44" t="s">
        <v>648</v>
      </c>
      <c r="I136" s="20"/>
      <c r="J136" s="4" t="str">
        <f aca="true" t="shared" si="6" ref="J136:J199">IF(AND(D136&gt;=1900,D136&lt;=1945),"M70",IF(AND(D136&gt;=1946,D136&lt;=1955),"M60",IF(AND(D136&gt;=1956,D136&lt;=1965),"M50",IF(AND(D136&gt;=1966,D136&lt;=1975),"M40",IF(AND(D136&gt;=1976,D136&lt;=1985),"M30",IF(AND(D136&gt;=1986,D136&lt;=1995),"M20",N136))))))</f>
        <v>M20</v>
      </c>
      <c r="K136" s="6">
        <v>26</v>
      </c>
      <c r="L136" s="18">
        <f aca="true" t="shared" si="7" ref="L136:L199">IF(AND(D136&gt;=1993,D136&lt;=2014),"M20","")</f>
      </c>
      <c r="M136" s="18"/>
      <c r="N136" s="35">
        <f aca="true" t="shared" si="8" ref="N136:N199">IF(AND(D136&gt;=1996,D136&lt;=1999),"M16",IF(AND(D136&gt;=2000,D136&lt;=2015),"M13",""))</f>
      </c>
      <c r="Q136" s="7">
        <v>4728</v>
      </c>
    </row>
    <row r="137" spans="1:17" s="7" customFormat="1" ht="12.75" customHeight="1">
      <c r="A137" s="15">
        <v>130</v>
      </c>
      <c r="B137" s="17">
        <v>64</v>
      </c>
      <c r="C137" s="27" t="s">
        <v>257</v>
      </c>
      <c r="D137" s="17">
        <v>1997</v>
      </c>
      <c r="E137" s="19" t="s">
        <v>0</v>
      </c>
      <c r="F137" s="19" t="s">
        <v>0</v>
      </c>
      <c r="G137" s="19"/>
      <c r="H137" s="44" t="s">
        <v>649</v>
      </c>
      <c r="I137" s="20"/>
      <c r="J137" s="4" t="str">
        <f t="shared" si="6"/>
        <v>M16</v>
      </c>
      <c r="K137" s="6">
        <v>18</v>
      </c>
      <c r="L137" s="18" t="str">
        <f t="shared" si="7"/>
        <v>M20</v>
      </c>
      <c r="M137" s="18">
        <v>29</v>
      </c>
      <c r="N137" s="35" t="str">
        <f t="shared" si="8"/>
        <v>M16</v>
      </c>
      <c r="Q137" s="7">
        <v>4731</v>
      </c>
    </row>
    <row r="138" spans="1:17" s="7" customFormat="1" ht="12.75" customHeight="1">
      <c r="A138" s="15">
        <v>131</v>
      </c>
      <c r="B138" s="17">
        <v>202</v>
      </c>
      <c r="C138" s="27" t="s">
        <v>431</v>
      </c>
      <c r="D138" s="17">
        <v>1982</v>
      </c>
      <c r="E138" s="19" t="s">
        <v>88</v>
      </c>
      <c r="F138" s="19" t="s">
        <v>19</v>
      </c>
      <c r="G138" s="19"/>
      <c r="H138" s="44" t="s">
        <v>650</v>
      </c>
      <c r="I138" s="20"/>
      <c r="J138" s="4" t="str">
        <f t="shared" si="6"/>
        <v>M30</v>
      </c>
      <c r="K138" s="6">
        <v>43</v>
      </c>
      <c r="L138" s="18">
        <f t="shared" si="7"/>
      </c>
      <c r="M138" s="18"/>
      <c r="N138" s="35">
        <f t="shared" si="8"/>
      </c>
      <c r="Q138" s="7">
        <v>4736</v>
      </c>
    </row>
    <row r="139" spans="1:17" s="7" customFormat="1" ht="12.75" customHeight="1">
      <c r="A139" s="15">
        <v>132</v>
      </c>
      <c r="B139" s="24">
        <v>81</v>
      </c>
      <c r="C139" s="43" t="s">
        <v>232</v>
      </c>
      <c r="D139" s="3">
        <v>1973</v>
      </c>
      <c r="E139" s="4" t="s">
        <v>0</v>
      </c>
      <c r="F139" s="4" t="s">
        <v>0</v>
      </c>
      <c r="G139" s="4"/>
      <c r="H139" s="45" t="s">
        <v>651</v>
      </c>
      <c r="I139" s="5"/>
      <c r="J139" s="4" t="str">
        <f t="shared" si="6"/>
        <v>M40</v>
      </c>
      <c r="K139" s="6">
        <v>22</v>
      </c>
      <c r="L139" s="18">
        <f t="shared" si="7"/>
      </c>
      <c r="M139" s="18"/>
      <c r="N139" s="35">
        <f t="shared" si="8"/>
      </c>
      <c r="Q139" s="7">
        <v>4741</v>
      </c>
    </row>
    <row r="140" spans="1:17" s="7" customFormat="1" ht="12.75" customHeight="1">
      <c r="A140" s="15">
        <v>133</v>
      </c>
      <c r="B140" s="17">
        <v>22</v>
      </c>
      <c r="C140" s="27" t="s">
        <v>318</v>
      </c>
      <c r="D140" s="17">
        <v>1984</v>
      </c>
      <c r="E140" s="19" t="s">
        <v>0</v>
      </c>
      <c r="F140" s="19" t="s">
        <v>0</v>
      </c>
      <c r="G140" s="19" t="s">
        <v>319</v>
      </c>
      <c r="H140" s="44" t="s">
        <v>652</v>
      </c>
      <c r="I140" s="20"/>
      <c r="J140" s="4" t="str">
        <f t="shared" si="6"/>
        <v>M30</v>
      </c>
      <c r="K140" s="6">
        <v>44</v>
      </c>
      <c r="L140" s="18">
        <f t="shared" si="7"/>
      </c>
      <c r="M140" s="18"/>
      <c r="N140" s="35">
        <f t="shared" si="8"/>
      </c>
      <c r="Q140" s="7">
        <v>4755</v>
      </c>
    </row>
    <row r="141" spans="1:17" s="7" customFormat="1" ht="12.75" customHeight="1">
      <c r="A141" s="15">
        <v>134</v>
      </c>
      <c r="B141" s="17">
        <v>56</v>
      </c>
      <c r="C141" s="27" t="s">
        <v>269</v>
      </c>
      <c r="D141" s="17">
        <v>1963</v>
      </c>
      <c r="E141" s="19" t="s">
        <v>0</v>
      </c>
      <c r="F141" s="19" t="s">
        <v>0</v>
      </c>
      <c r="G141" s="19" t="s">
        <v>268</v>
      </c>
      <c r="H141" s="44" t="s">
        <v>653</v>
      </c>
      <c r="I141" s="20"/>
      <c r="J141" s="4" t="str">
        <f t="shared" si="6"/>
        <v>M50</v>
      </c>
      <c r="K141" s="6">
        <v>15</v>
      </c>
      <c r="L141" s="18">
        <f t="shared" si="7"/>
      </c>
      <c r="M141" s="18"/>
      <c r="N141" s="35">
        <f t="shared" si="8"/>
      </c>
      <c r="Q141" s="7">
        <v>4759</v>
      </c>
    </row>
    <row r="142" spans="1:17" s="7" customFormat="1" ht="12.75" customHeight="1">
      <c r="A142" s="15">
        <v>135</v>
      </c>
      <c r="B142" s="24">
        <v>217</v>
      </c>
      <c r="C142" s="43" t="s">
        <v>454</v>
      </c>
      <c r="D142" s="3">
        <v>1983</v>
      </c>
      <c r="E142" s="4" t="s">
        <v>0</v>
      </c>
      <c r="F142" s="4" t="s">
        <v>0</v>
      </c>
      <c r="G142" s="4" t="s">
        <v>455</v>
      </c>
      <c r="H142" s="45" t="s">
        <v>654</v>
      </c>
      <c r="I142" s="5"/>
      <c r="J142" s="4" t="str">
        <f t="shared" si="6"/>
        <v>M30</v>
      </c>
      <c r="K142" s="6">
        <v>45</v>
      </c>
      <c r="L142" s="18">
        <f t="shared" si="7"/>
      </c>
      <c r="M142" s="18"/>
      <c r="N142" s="35">
        <f t="shared" si="8"/>
      </c>
      <c r="Q142" s="7">
        <v>4764</v>
      </c>
    </row>
    <row r="143" spans="1:17" s="7" customFormat="1" ht="12.75" customHeight="1">
      <c r="A143" s="15">
        <v>136</v>
      </c>
      <c r="B143" s="24">
        <v>220</v>
      </c>
      <c r="C143" s="43" t="s">
        <v>458</v>
      </c>
      <c r="D143" s="3">
        <v>1984</v>
      </c>
      <c r="E143" s="4" t="s">
        <v>0</v>
      </c>
      <c r="F143" s="4" t="s">
        <v>0</v>
      </c>
      <c r="G143" s="4" t="s">
        <v>119</v>
      </c>
      <c r="H143" s="45" t="s">
        <v>655</v>
      </c>
      <c r="I143" s="5"/>
      <c r="J143" s="4" t="str">
        <f t="shared" si="6"/>
        <v>M30</v>
      </c>
      <c r="K143" s="6">
        <v>46</v>
      </c>
      <c r="L143" s="18">
        <f t="shared" si="7"/>
      </c>
      <c r="M143" s="18"/>
      <c r="N143" s="35">
        <f t="shared" si="8"/>
      </c>
      <c r="Q143" s="7">
        <v>4765</v>
      </c>
    </row>
    <row r="144" spans="1:17" s="7" customFormat="1" ht="12.75" customHeight="1">
      <c r="A144" s="15">
        <v>137</v>
      </c>
      <c r="B144" s="17">
        <v>144</v>
      </c>
      <c r="C144" s="27" t="s">
        <v>55</v>
      </c>
      <c r="D144" s="17">
        <v>1974</v>
      </c>
      <c r="E144" s="19" t="s">
        <v>0</v>
      </c>
      <c r="F144" s="19" t="s">
        <v>0</v>
      </c>
      <c r="G144" s="19"/>
      <c r="H144" s="44" t="s">
        <v>657</v>
      </c>
      <c r="I144" s="20"/>
      <c r="J144" s="4" t="str">
        <f t="shared" si="6"/>
        <v>M40</v>
      </c>
      <c r="K144" s="6">
        <v>23</v>
      </c>
      <c r="L144" s="18">
        <f t="shared" si="7"/>
      </c>
      <c r="M144" s="18"/>
      <c r="N144" s="35">
        <f t="shared" si="8"/>
      </c>
      <c r="Q144" s="7">
        <v>4794</v>
      </c>
    </row>
    <row r="145" spans="1:17" s="7" customFormat="1" ht="12.75" customHeight="1">
      <c r="A145" s="15">
        <v>138</v>
      </c>
      <c r="B145" s="17">
        <v>124</v>
      </c>
      <c r="C145" s="27" t="s">
        <v>180</v>
      </c>
      <c r="D145" s="17">
        <v>1992</v>
      </c>
      <c r="E145" s="19" t="s">
        <v>0</v>
      </c>
      <c r="F145" s="19" t="s">
        <v>0</v>
      </c>
      <c r="G145" s="19" t="s">
        <v>181</v>
      </c>
      <c r="H145" s="44" t="s">
        <v>659</v>
      </c>
      <c r="I145" s="20"/>
      <c r="J145" s="4" t="str">
        <f t="shared" si="6"/>
        <v>M20</v>
      </c>
      <c r="K145" s="6">
        <v>27</v>
      </c>
      <c r="L145" s="18">
        <f t="shared" si="7"/>
      </c>
      <c r="M145" s="18"/>
      <c r="N145" s="35">
        <f t="shared" si="8"/>
      </c>
      <c r="Q145" s="7">
        <v>4811</v>
      </c>
    </row>
    <row r="146" spans="1:17" s="7" customFormat="1" ht="12.75" customHeight="1">
      <c r="A146" s="15">
        <v>139</v>
      </c>
      <c r="B146" s="24">
        <v>225</v>
      </c>
      <c r="C146" s="43" t="s">
        <v>476</v>
      </c>
      <c r="D146" s="3">
        <v>1977</v>
      </c>
      <c r="E146" s="4" t="s">
        <v>0</v>
      </c>
      <c r="F146" s="4" t="s">
        <v>0</v>
      </c>
      <c r="G146" s="4" t="s">
        <v>119</v>
      </c>
      <c r="H146" s="45" t="s">
        <v>661</v>
      </c>
      <c r="I146" s="5"/>
      <c r="J146" s="4" t="str">
        <f t="shared" si="6"/>
        <v>M30</v>
      </c>
      <c r="K146" s="6">
        <v>47</v>
      </c>
      <c r="L146" s="18">
        <f t="shared" si="7"/>
      </c>
      <c r="M146" s="18"/>
      <c r="N146" s="35">
        <f t="shared" si="8"/>
      </c>
      <c r="Q146" s="7">
        <v>4814</v>
      </c>
    </row>
    <row r="147" spans="1:17" s="7" customFormat="1" ht="12.75" customHeight="1">
      <c r="A147" s="15">
        <v>140</v>
      </c>
      <c r="B147" s="17">
        <v>199</v>
      </c>
      <c r="C147" s="27" t="s">
        <v>427</v>
      </c>
      <c r="D147" s="17">
        <v>1971</v>
      </c>
      <c r="E147" s="19" t="s">
        <v>0</v>
      </c>
      <c r="F147" s="19" t="s">
        <v>0</v>
      </c>
      <c r="G147" s="19"/>
      <c r="H147" s="44" t="s">
        <v>662</v>
      </c>
      <c r="I147" s="20"/>
      <c r="J147" s="4" t="str">
        <f t="shared" si="6"/>
        <v>M40</v>
      </c>
      <c r="K147" s="6">
        <v>24</v>
      </c>
      <c r="L147" s="18">
        <f t="shared" si="7"/>
      </c>
      <c r="M147" s="18"/>
      <c r="N147" s="35">
        <f t="shared" si="8"/>
      </c>
      <c r="Q147" s="7">
        <v>4816</v>
      </c>
    </row>
    <row r="148" spans="1:17" s="7" customFormat="1" ht="12.75" customHeight="1">
      <c r="A148" s="15">
        <v>141</v>
      </c>
      <c r="B148" s="24">
        <v>181</v>
      </c>
      <c r="C148" s="43" t="s">
        <v>384</v>
      </c>
      <c r="D148" s="3">
        <v>1957</v>
      </c>
      <c r="E148" s="4" t="s">
        <v>0</v>
      </c>
      <c r="F148" s="4" t="s">
        <v>0</v>
      </c>
      <c r="G148" s="4" t="s">
        <v>355</v>
      </c>
      <c r="H148" s="45" t="s">
        <v>663</v>
      </c>
      <c r="I148" s="5"/>
      <c r="J148" s="4" t="str">
        <f t="shared" si="6"/>
        <v>M50</v>
      </c>
      <c r="K148" s="6">
        <v>16</v>
      </c>
      <c r="L148" s="18">
        <f t="shared" si="7"/>
      </c>
      <c r="M148" s="18"/>
      <c r="N148" s="35">
        <f t="shared" si="8"/>
      </c>
      <c r="Q148" s="7">
        <v>4821</v>
      </c>
    </row>
    <row r="149" spans="1:17" s="7" customFormat="1" ht="12.75" customHeight="1">
      <c r="A149" s="15">
        <v>142</v>
      </c>
      <c r="B149" s="17">
        <v>24</v>
      </c>
      <c r="C149" s="27" t="s">
        <v>315</v>
      </c>
      <c r="D149" s="17">
        <v>1967</v>
      </c>
      <c r="E149" s="19" t="s">
        <v>0</v>
      </c>
      <c r="F149" s="19" t="s">
        <v>0</v>
      </c>
      <c r="G149" s="19"/>
      <c r="H149" s="44" t="s">
        <v>664</v>
      </c>
      <c r="I149" s="20"/>
      <c r="J149" s="4" t="str">
        <f t="shared" si="6"/>
        <v>M40</v>
      </c>
      <c r="K149" s="6">
        <v>25</v>
      </c>
      <c r="L149" s="18">
        <f t="shared" si="7"/>
      </c>
      <c r="M149" s="18"/>
      <c r="N149" s="35">
        <f t="shared" si="8"/>
      </c>
      <c r="Q149" s="7">
        <v>4822</v>
      </c>
    </row>
    <row r="150" spans="1:17" s="7" customFormat="1" ht="12.75" customHeight="1">
      <c r="A150" s="15">
        <v>143</v>
      </c>
      <c r="B150" s="17">
        <v>123</v>
      </c>
      <c r="C150" s="27" t="s">
        <v>182</v>
      </c>
      <c r="D150" s="17">
        <v>1987</v>
      </c>
      <c r="E150" s="19" t="s">
        <v>0</v>
      </c>
      <c r="F150" s="19" t="s">
        <v>0</v>
      </c>
      <c r="G150" s="19" t="s">
        <v>157</v>
      </c>
      <c r="H150" s="44" t="s">
        <v>666</v>
      </c>
      <c r="I150" s="20"/>
      <c r="J150" s="4" t="str">
        <f t="shared" si="6"/>
        <v>M20</v>
      </c>
      <c r="K150" s="6">
        <v>28</v>
      </c>
      <c r="L150" s="18">
        <f t="shared" si="7"/>
      </c>
      <c r="M150" s="18"/>
      <c r="N150" s="35">
        <f t="shared" si="8"/>
      </c>
      <c r="Q150" s="7">
        <v>4834</v>
      </c>
    </row>
    <row r="151" spans="1:17" s="7" customFormat="1" ht="12.75" customHeight="1">
      <c r="A151" s="15">
        <v>144</v>
      </c>
      <c r="B151" s="17">
        <v>97</v>
      </c>
      <c r="C151" s="27" t="s">
        <v>216</v>
      </c>
      <c r="D151" s="17">
        <v>1968</v>
      </c>
      <c r="E151" s="19" t="s">
        <v>0</v>
      </c>
      <c r="F151" s="19" t="s">
        <v>0</v>
      </c>
      <c r="G151" s="19"/>
      <c r="H151" s="44" t="s">
        <v>667</v>
      </c>
      <c r="I151" s="20"/>
      <c r="J151" s="4" t="str">
        <f t="shared" si="6"/>
        <v>M40</v>
      </c>
      <c r="K151" s="6">
        <v>26</v>
      </c>
      <c r="L151" s="18">
        <f t="shared" si="7"/>
      </c>
      <c r="M151" s="18"/>
      <c r="N151" s="35">
        <f t="shared" si="8"/>
      </c>
      <c r="Q151" s="7">
        <v>4839</v>
      </c>
    </row>
    <row r="152" spans="1:17" s="7" customFormat="1" ht="12.75" customHeight="1">
      <c r="A152" s="15">
        <v>145</v>
      </c>
      <c r="B152" s="17">
        <v>44</v>
      </c>
      <c r="C152" s="27" t="s">
        <v>285</v>
      </c>
      <c r="D152" s="17">
        <v>1972</v>
      </c>
      <c r="E152" s="19" t="s">
        <v>0</v>
      </c>
      <c r="F152" s="19" t="s">
        <v>0</v>
      </c>
      <c r="G152" s="19"/>
      <c r="H152" s="44" t="s">
        <v>671</v>
      </c>
      <c r="I152" s="20"/>
      <c r="J152" s="4" t="str">
        <f t="shared" si="6"/>
        <v>M40</v>
      </c>
      <c r="K152" s="6">
        <v>27</v>
      </c>
      <c r="L152" s="18">
        <f t="shared" si="7"/>
      </c>
      <c r="M152" s="18"/>
      <c r="N152" s="35">
        <f t="shared" si="8"/>
      </c>
      <c r="Q152" s="7">
        <v>4847</v>
      </c>
    </row>
    <row r="153" spans="1:17" s="7" customFormat="1" ht="12.75" customHeight="1">
      <c r="A153" s="15">
        <v>146</v>
      </c>
      <c r="B153" s="24">
        <v>13</v>
      </c>
      <c r="C153" s="43" t="s">
        <v>337</v>
      </c>
      <c r="D153" s="3">
        <v>1968</v>
      </c>
      <c r="E153" s="4" t="s">
        <v>0</v>
      </c>
      <c r="F153" s="4" t="s">
        <v>0</v>
      </c>
      <c r="G153" s="19" t="s">
        <v>338</v>
      </c>
      <c r="H153" s="45" t="s">
        <v>672</v>
      </c>
      <c r="I153" s="5"/>
      <c r="J153" s="4" t="str">
        <f t="shared" si="6"/>
        <v>M40</v>
      </c>
      <c r="K153" s="6">
        <v>28</v>
      </c>
      <c r="L153" s="18">
        <f t="shared" si="7"/>
      </c>
      <c r="M153" s="18"/>
      <c r="N153" s="35">
        <f t="shared" si="8"/>
      </c>
      <c r="Q153" s="7">
        <v>4854</v>
      </c>
    </row>
    <row r="154" spans="1:17" s="7" customFormat="1" ht="12.75" customHeight="1">
      <c r="A154" s="15">
        <v>147</v>
      </c>
      <c r="B154" s="24">
        <v>126</v>
      </c>
      <c r="C154" s="43" t="s">
        <v>27</v>
      </c>
      <c r="D154" s="3">
        <v>1979</v>
      </c>
      <c r="E154" s="4" t="s">
        <v>0</v>
      </c>
      <c r="F154" s="4" t="s">
        <v>0</v>
      </c>
      <c r="G154" s="4" t="s">
        <v>157</v>
      </c>
      <c r="H154" s="45" t="s">
        <v>673</v>
      </c>
      <c r="I154" s="5"/>
      <c r="J154" s="4" t="str">
        <f t="shared" si="6"/>
        <v>M30</v>
      </c>
      <c r="K154" s="6">
        <v>48</v>
      </c>
      <c r="L154" s="18">
        <f t="shared" si="7"/>
      </c>
      <c r="M154" s="18"/>
      <c r="N154" s="35">
        <f t="shared" si="8"/>
      </c>
      <c r="Q154" s="7">
        <v>4860</v>
      </c>
    </row>
    <row r="155" spans="1:17" s="7" customFormat="1" ht="12.75" customHeight="1">
      <c r="A155" s="15">
        <v>148</v>
      </c>
      <c r="B155" s="24">
        <v>201</v>
      </c>
      <c r="C155" s="43" t="s">
        <v>429</v>
      </c>
      <c r="D155" s="3">
        <v>1981</v>
      </c>
      <c r="E155" s="4" t="s">
        <v>88</v>
      </c>
      <c r="F155" s="4" t="s">
        <v>19</v>
      </c>
      <c r="G155" s="4" t="s">
        <v>430</v>
      </c>
      <c r="H155" s="45" t="s">
        <v>674</v>
      </c>
      <c r="I155" s="5"/>
      <c r="J155" s="4" t="str">
        <f t="shared" si="6"/>
        <v>M30</v>
      </c>
      <c r="K155" s="6">
        <v>49</v>
      </c>
      <c r="L155" s="18">
        <f t="shared" si="7"/>
      </c>
      <c r="M155" s="18"/>
      <c r="N155" s="35">
        <f t="shared" si="8"/>
      </c>
      <c r="Q155" s="7">
        <v>4862</v>
      </c>
    </row>
    <row r="156" spans="1:17" s="7" customFormat="1" ht="12.75" customHeight="1">
      <c r="A156" s="15">
        <v>149</v>
      </c>
      <c r="B156" s="24">
        <v>113</v>
      </c>
      <c r="C156" s="43" t="s">
        <v>192</v>
      </c>
      <c r="D156" s="3">
        <v>1977</v>
      </c>
      <c r="E156" s="4" t="s">
        <v>88</v>
      </c>
      <c r="F156" s="4" t="s">
        <v>193</v>
      </c>
      <c r="G156" s="4"/>
      <c r="H156" s="45" t="s">
        <v>675</v>
      </c>
      <c r="I156" s="5"/>
      <c r="J156" s="4" t="str">
        <f t="shared" si="6"/>
        <v>M30</v>
      </c>
      <c r="K156" s="6">
        <v>50</v>
      </c>
      <c r="L156" s="18">
        <f t="shared" si="7"/>
      </c>
      <c r="M156" s="18"/>
      <c r="N156" s="35">
        <f t="shared" si="8"/>
      </c>
      <c r="Q156" s="7">
        <v>4888</v>
      </c>
    </row>
    <row r="157" spans="1:17" s="7" customFormat="1" ht="12.75" customHeight="1">
      <c r="A157" s="15">
        <v>150</v>
      </c>
      <c r="B157" s="17">
        <v>140</v>
      </c>
      <c r="C157" s="27" t="s">
        <v>36</v>
      </c>
      <c r="D157" s="17">
        <v>1984</v>
      </c>
      <c r="E157" s="19" t="s">
        <v>0</v>
      </c>
      <c r="F157" s="19" t="s">
        <v>0</v>
      </c>
      <c r="G157" s="19" t="s">
        <v>157</v>
      </c>
      <c r="H157" s="44" t="s">
        <v>676</v>
      </c>
      <c r="I157" s="20"/>
      <c r="J157" s="4" t="str">
        <f t="shared" si="6"/>
        <v>M30</v>
      </c>
      <c r="K157" s="6">
        <v>51</v>
      </c>
      <c r="L157" s="18">
        <f t="shared" si="7"/>
      </c>
      <c r="M157" s="18"/>
      <c r="N157" s="35">
        <f t="shared" si="8"/>
      </c>
      <c r="Q157" s="7">
        <v>4898</v>
      </c>
    </row>
    <row r="158" spans="1:17" s="7" customFormat="1" ht="12.75" customHeight="1">
      <c r="A158" s="15">
        <v>151</v>
      </c>
      <c r="B158" s="17">
        <v>125</v>
      </c>
      <c r="C158" s="27" t="s">
        <v>817</v>
      </c>
      <c r="D158" s="17">
        <v>1965</v>
      </c>
      <c r="E158" s="19" t="s">
        <v>0</v>
      </c>
      <c r="F158" s="19" t="s">
        <v>0</v>
      </c>
      <c r="G158" s="19"/>
      <c r="H158" s="44" t="s">
        <v>677</v>
      </c>
      <c r="I158" s="20"/>
      <c r="J158" s="4" t="str">
        <f t="shared" si="6"/>
        <v>M50</v>
      </c>
      <c r="K158" s="6">
        <v>17</v>
      </c>
      <c r="L158" s="18">
        <f t="shared" si="7"/>
      </c>
      <c r="M158" s="18"/>
      <c r="N158" s="35">
        <f t="shared" si="8"/>
      </c>
      <c r="Q158" s="7">
        <v>4918</v>
      </c>
    </row>
    <row r="159" spans="1:17" s="7" customFormat="1" ht="12.75" customHeight="1">
      <c r="A159" s="15">
        <v>152</v>
      </c>
      <c r="B159" s="24">
        <v>2</v>
      </c>
      <c r="C159" s="43" t="s">
        <v>350</v>
      </c>
      <c r="D159" s="3">
        <v>1980</v>
      </c>
      <c r="E159" s="4" t="s">
        <v>88</v>
      </c>
      <c r="F159" s="4" t="s">
        <v>19</v>
      </c>
      <c r="G159" s="4"/>
      <c r="H159" s="45" t="s">
        <v>678</v>
      </c>
      <c r="I159" s="5"/>
      <c r="J159" s="4" t="str">
        <f t="shared" si="6"/>
        <v>M30</v>
      </c>
      <c r="K159" s="6">
        <v>52</v>
      </c>
      <c r="L159" s="18">
        <f t="shared" si="7"/>
      </c>
      <c r="M159" s="18"/>
      <c r="N159" s="35">
        <f t="shared" si="8"/>
      </c>
      <c r="Q159" s="7">
        <v>4919</v>
      </c>
    </row>
    <row r="160" spans="1:17" s="7" customFormat="1" ht="12.75" customHeight="1">
      <c r="A160" s="15">
        <v>153</v>
      </c>
      <c r="B160" s="17">
        <v>172</v>
      </c>
      <c r="C160" s="27" t="s">
        <v>372</v>
      </c>
      <c r="D160" s="17">
        <v>1988</v>
      </c>
      <c r="E160" s="19" t="s">
        <v>0</v>
      </c>
      <c r="F160" s="19" t="s">
        <v>0</v>
      </c>
      <c r="G160" s="19"/>
      <c r="H160" s="44" t="s">
        <v>679</v>
      </c>
      <c r="I160" s="20"/>
      <c r="J160" s="4" t="str">
        <f t="shared" si="6"/>
        <v>M20</v>
      </c>
      <c r="K160" s="6">
        <v>29</v>
      </c>
      <c r="L160" s="18">
        <f t="shared" si="7"/>
      </c>
      <c r="M160" s="18"/>
      <c r="N160" s="35">
        <f t="shared" si="8"/>
      </c>
      <c r="Q160" s="7">
        <v>4920</v>
      </c>
    </row>
    <row r="161" spans="1:17" s="7" customFormat="1" ht="12.75" customHeight="1">
      <c r="A161" s="15">
        <v>154</v>
      </c>
      <c r="B161" s="17">
        <v>96</v>
      </c>
      <c r="C161" s="27" t="s">
        <v>35</v>
      </c>
      <c r="D161" s="17">
        <v>1978</v>
      </c>
      <c r="E161" s="19" t="s">
        <v>88</v>
      </c>
      <c r="F161" s="19" t="s">
        <v>218</v>
      </c>
      <c r="G161" s="19" t="s">
        <v>49</v>
      </c>
      <c r="H161" s="44" t="s">
        <v>680</v>
      </c>
      <c r="I161" s="20"/>
      <c r="J161" s="4" t="str">
        <f t="shared" si="6"/>
        <v>M30</v>
      </c>
      <c r="K161" s="6">
        <v>53</v>
      </c>
      <c r="L161" s="18">
        <f t="shared" si="7"/>
      </c>
      <c r="M161" s="18"/>
      <c r="N161" s="35">
        <f t="shared" si="8"/>
      </c>
      <c r="Q161" s="7">
        <v>4925</v>
      </c>
    </row>
    <row r="162" spans="1:17" s="7" customFormat="1" ht="12.75" customHeight="1">
      <c r="A162" s="15">
        <v>155</v>
      </c>
      <c r="B162" s="17">
        <v>77</v>
      </c>
      <c r="C162" s="27" t="s">
        <v>239</v>
      </c>
      <c r="D162" s="17">
        <v>1992</v>
      </c>
      <c r="E162" s="19" t="s">
        <v>0</v>
      </c>
      <c r="F162" s="19" t="s">
        <v>0</v>
      </c>
      <c r="G162" s="19"/>
      <c r="H162" s="44" t="s">
        <v>681</v>
      </c>
      <c r="I162" s="20"/>
      <c r="J162" s="4" t="str">
        <f t="shared" si="6"/>
        <v>M20</v>
      </c>
      <c r="K162" s="6">
        <v>30</v>
      </c>
      <c r="L162" s="18">
        <f t="shared" si="7"/>
      </c>
      <c r="M162" s="18"/>
      <c r="N162" s="35">
        <f t="shared" si="8"/>
      </c>
      <c r="Q162" s="7">
        <v>4930</v>
      </c>
    </row>
    <row r="163" spans="1:17" s="7" customFormat="1" ht="12.75" customHeight="1">
      <c r="A163" s="15">
        <v>156</v>
      </c>
      <c r="B163" s="24">
        <v>133</v>
      </c>
      <c r="C163" s="43" t="s">
        <v>173</v>
      </c>
      <c r="D163" s="3">
        <v>1977</v>
      </c>
      <c r="E163" s="4" t="s">
        <v>0</v>
      </c>
      <c r="F163" s="4" t="s">
        <v>0</v>
      </c>
      <c r="G163" s="4"/>
      <c r="H163" s="45" t="s">
        <v>684</v>
      </c>
      <c r="I163" s="5"/>
      <c r="J163" s="4" t="str">
        <f t="shared" si="6"/>
        <v>M30</v>
      </c>
      <c r="K163" s="6">
        <v>54</v>
      </c>
      <c r="L163" s="18">
        <f t="shared" si="7"/>
      </c>
      <c r="M163" s="18"/>
      <c r="N163" s="35">
        <f t="shared" si="8"/>
      </c>
      <c r="Q163" s="7">
        <v>4946</v>
      </c>
    </row>
    <row r="164" spans="1:17" s="7" customFormat="1" ht="12.75" customHeight="1">
      <c r="A164" s="15">
        <v>157</v>
      </c>
      <c r="B164" s="24">
        <v>147</v>
      </c>
      <c r="C164" s="43" t="s">
        <v>158</v>
      </c>
      <c r="D164" s="3">
        <v>1972</v>
      </c>
      <c r="E164" s="4" t="s">
        <v>0</v>
      </c>
      <c r="F164" s="4" t="s">
        <v>0</v>
      </c>
      <c r="G164" s="4" t="s">
        <v>157</v>
      </c>
      <c r="H164" s="45" t="s">
        <v>686</v>
      </c>
      <c r="I164" s="5"/>
      <c r="J164" s="4" t="str">
        <f t="shared" si="6"/>
        <v>M40</v>
      </c>
      <c r="K164" s="6">
        <v>29</v>
      </c>
      <c r="L164" s="18">
        <f t="shared" si="7"/>
      </c>
      <c r="M164" s="18"/>
      <c r="N164" s="35">
        <f t="shared" si="8"/>
      </c>
      <c r="Q164" s="7">
        <v>4955</v>
      </c>
    </row>
    <row r="165" spans="1:17" s="7" customFormat="1" ht="12.75" customHeight="1">
      <c r="A165" s="15">
        <v>158</v>
      </c>
      <c r="B165" s="24">
        <v>228</v>
      </c>
      <c r="C165" s="43" t="s">
        <v>479</v>
      </c>
      <c r="D165" s="3">
        <v>1985</v>
      </c>
      <c r="E165" s="4" t="s">
        <v>0</v>
      </c>
      <c r="F165" s="4" t="s">
        <v>0</v>
      </c>
      <c r="G165" s="4"/>
      <c r="H165" s="45" t="s">
        <v>687</v>
      </c>
      <c r="I165" s="5"/>
      <c r="J165" s="4" t="str">
        <f t="shared" si="6"/>
        <v>M30</v>
      </c>
      <c r="K165" s="6">
        <v>55</v>
      </c>
      <c r="L165" s="18">
        <f t="shared" si="7"/>
      </c>
      <c r="M165" s="18"/>
      <c r="N165" s="35">
        <f t="shared" si="8"/>
      </c>
      <c r="Q165" s="7">
        <v>4957</v>
      </c>
    </row>
    <row r="166" spans="1:17" s="7" customFormat="1" ht="12.75" customHeight="1">
      <c r="A166" s="15">
        <v>159</v>
      </c>
      <c r="B166" s="17">
        <v>143</v>
      </c>
      <c r="C166" s="27" t="s">
        <v>162</v>
      </c>
      <c r="D166" s="17">
        <v>1986</v>
      </c>
      <c r="E166" s="19" t="s">
        <v>0</v>
      </c>
      <c r="F166" s="19" t="s">
        <v>0</v>
      </c>
      <c r="G166" s="19"/>
      <c r="H166" s="44" t="s">
        <v>689</v>
      </c>
      <c r="I166" s="20"/>
      <c r="J166" s="4" t="str">
        <f t="shared" si="6"/>
        <v>M20</v>
      </c>
      <c r="K166" s="6">
        <v>31</v>
      </c>
      <c r="L166" s="18">
        <f t="shared" si="7"/>
      </c>
      <c r="M166" s="18"/>
      <c r="N166" s="35">
        <f t="shared" si="8"/>
      </c>
      <c r="Q166" s="7">
        <v>4963</v>
      </c>
    </row>
    <row r="167" spans="1:17" s="7" customFormat="1" ht="12.75" customHeight="1">
      <c r="A167" s="15">
        <v>160</v>
      </c>
      <c r="B167" s="17">
        <v>173</v>
      </c>
      <c r="C167" s="27" t="s">
        <v>373</v>
      </c>
      <c r="D167" s="17">
        <v>1985</v>
      </c>
      <c r="E167" s="19" t="s">
        <v>0</v>
      </c>
      <c r="F167" s="19" t="s">
        <v>0</v>
      </c>
      <c r="G167" s="19" t="s">
        <v>15</v>
      </c>
      <c r="H167" s="44" t="s">
        <v>689</v>
      </c>
      <c r="I167" s="20"/>
      <c r="J167" s="4" t="str">
        <f t="shared" si="6"/>
        <v>M30</v>
      </c>
      <c r="K167" s="6">
        <v>56</v>
      </c>
      <c r="L167" s="18">
        <f t="shared" si="7"/>
      </c>
      <c r="M167" s="18"/>
      <c r="N167" s="35">
        <f t="shared" si="8"/>
      </c>
      <c r="Q167" s="7">
        <v>4963</v>
      </c>
    </row>
    <row r="168" spans="1:17" s="7" customFormat="1" ht="12.75" customHeight="1">
      <c r="A168" s="15">
        <v>161</v>
      </c>
      <c r="B168" s="17">
        <v>93</v>
      </c>
      <c r="C168" s="27" t="s">
        <v>226</v>
      </c>
      <c r="D168" s="17">
        <v>1970</v>
      </c>
      <c r="E168" s="4" t="s">
        <v>88</v>
      </c>
      <c r="F168" s="4" t="s">
        <v>16</v>
      </c>
      <c r="G168" s="19"/>
      <c r="H168" s="44" t="s">
        <v>691</v>
      </c>
      <c r="I168" s="20"/>
      <c r="J168" s="4" t="str">
        <f t="shared" si="6"/>
        <v>M40</v>
      </c>
      <c r="K168" s="6">
        <v>30</v>
      </c>
      <c r="L168" s="18">
        <f t="shared" si="7"/>
      </c>
      <c r="M168" s="18"/>
      <c r="N168" s="35">
        <f t="shared" si="8"/>
      </c>
      <c r="Q168" s="7">
        <v>4965</v>
      </c>
    </row>
    <row r="169" spans="1:17" s="7" customFormat="1" ht="12.75" customHeight="1">
      <c r="A169" s="15">
        <v>162</v>
      </c>
      <c r="B169" s="17">
        <v>82</v>
      </c>
      <c r="C169" s="27" t="s">
        <v>231</v>
      </c>
      <c r="D169" s="17">
        <v>1969</v>
      </c>
      <c r="E169" s="19" t="s">
        <v>0</v>
      </c>
      <c r="F169" s="19" t="s">
        <v>0</v>
      </c>
      <c r="G169" s="19"/>
      <c r="H169" s="44" t="s">
        <v>693</v>
      </c>
      <c r="I169" s="20"/>
      <c r="J169" s="4" t="str">
        <f t="shared" si="6"/>
        <v>M40</v>
      </c>
      <c r="K169" s="6">
        <v>31</v>
      </c>
      <c r="L169" s="18">
        <f t="shared" si="7"/>
      </c>
      <c r="M169" s="18"/>
      <c r="N169" s="35">
        <f t="shared" si="8"/>
      </c>
      <c r="Q169" s="7">
        <v>4976</v>
      </c>
    </row>
    <row r="170" spans="1:17" s="7" customFormat="1" ht="12.75" customHeight="1">
      <c r="A170" s="15">
        <v>163</v>
      </c>
      <c r="B170" s="17">
        <v>213</v>
      </c>
      <c r="C170" s="27" t="s">
        <v>444</v>
      </c>
      <c r="D170" s="17">
        <v>1975</v>
      </c>
      <c r="E170" s="19" t="s">
        <v>0</v>
      </c>
      <c r="F170" s="19" t="s">
        <v>0</v>
      </c>
      <c r="G170" s="19"/>
      <c r="H170" s="44" t="s">
        <v>695</v>
      </c>
      <c r="I170" s="20"/>
      <c r="J170" s="4" t="str">
        <f t="shared" si="6"/>
        <v>M40</v>
      </c>
      <c r="K170" s="6">
        <v>32</v>
      </c>
      <c r="L170" s="18">
        <f t="shared" si="7"/>
      </c>
      <c r="M170" s="18"/>
      <c r="N170" s="35">
        <f t="shared" si="8"/>
      </c>
      <c r="Q170" s="7">
        <v>4981</v>
      </c>
    </row>
    <row r="171" spans="1:17" s="7" customFormat="1" ht="12.75" customHeight="1">
      <c r="A171" s="15">
        <v>164</v>
      </c>
      <c r="B171" s="24">
        <v>7</v>
      </c>
      <c r="C171" s="43" t="s">
        <v>343</v>
      </c>
      <c r="D171" s="3">
        <v>2004</v>
      </c>
      <c r="E171" s="4" t="s">
        <v>0</v>
      </c>
      <c r="F171" s="4" t="s">
        <v>0</v>
      </c>
      <c r="G171" s="4" t="s">
        <v>43</v>
      </c>
      <c r="H171" s="45" t="s">
        <v>696</v>
      </c>
      <c r="I171" s="5"/>
      <c r="J171" s="4" t="str">
        <f t="shared" si="6"/>
        <v>M13</v>
      </c>
      <c r="K171" s="6">
        <v>6</v>
      </c>
      <c r="L171" s="18" t="str">
        <f t="shared" si="7"/>
        <v>M20</v>
      </c>
      <c r="M171" s="18">
        <v>30</v>
      </c>
      <c r="N171" s="35" t="str">
        <f t="shared" si="8"/>
        <v>M13</v>
      </c>
      <c r="Q171" s="7">
        <v>4988</v>
      </c>
    </row>
    <row r="172" spans="1:17" s="7" customFormat="1" ht="12.75" customHeight="1">
      <c r="A172" s="15">
        <v>165</v>
      </c>
      <c r="B172" s="17">
        <v>1</v>
      </c>
      <c r="C172" s="27" t="s">
        <v>351</v>
      </c>
      <c r="D172" s="17">
        <v>1956</v>
      </c>
      <c r="E172" s="19" t="s">
        <v>127</v>
      </c>
      <c r="F172" s="19" t="s">
        <v>352</v>
      </c>
      <c r="G172" s="19" t="s">
        <v>28</v>
      </c>
      <c r="H172" s="44" t="s">
        <v>697</v>
      </c>
      <c r="I172" s="20"/>
      <c r="J172" s="4" t="str">
        <f t="shared" si="6"/>
        <v>M50</v>
      </c>
      <c r="K172" s="6">
        <v>18</v>
      </c>
      <c r="L172" s="18">
        <f t="shared" si="7"/>
      </c>
      <c r="M172" s="18"/>
      <c r="N172" s="35">
        <f t="shared" si="8"/>
      </c>
      <c r="Q172" s="7">
        <v>4990</v>
      </c>
    </row>
    <row r="173" spans="1:17" s="7" customFormat="1" ht="12.75" customHeight="1">
      <c r="A173" s="15">
        <v>166</v>
      </c>
      <c r="B173" s="17">
        <v>141</v>
      </c>
      <c r="C173" s="27" t="s">
        <v>166</v>
      </c>
      <c r="D173" s="17">
        <v>1949</v>
      </c>
      <c r="E173" s="19" t="s">
        <v>88</v>
      </c>
      <c r="F173" s="19" t="s">
        <v>164</v>
      </c>
      <c r="G173" s="19" t="s">
        <v>165</v>
      </c>
      <c r="H173" s="44" t="s">
        <v>698</v>
      </c>
      <c r="I173" s="20"/>
      <c r="J173" s="4" t="str">
        <f t="shared" si="6"/>
        <v>M60</v>
      </c>
      <c r="K173" s="6">
        <v>5</v>
      </c>
      <c r="L173" s="18">
        <f t="shared" si="7"/>
      </c>
      <c r="M173" s="18"/>
      <c r="N173" s="35">
        <f t="shared" si="8"/>
      </c>
      <c r="Q173" s="7">
        <v>4991</v>
      </c>
    </row>
    <row r="174" spans="1:17" s="7" customFormat="1" ht="12.75" customHeight="1">
      <c r="A174" s="15">
        <v>167</v>
      </c>
      <c r="B174" s="24">
        <v>208</v>
      </c>
      <c r="C174" s="43" t="s">
        <v>438</v>
      </c>
      <c r="D174" s="3">
        <v>1988</v>
      </c>
      <c r="E174" s="4" t="s">
        <v>0</v>
      </c>
      <c r="F174" s="4" t="s">
        <v>0</v>
      </c>
      <c r="G174" s="4" t="s">
        <v>437</v>
      </c>
      <c r="H174" s="45" t="s">
        <v>703</v>
      </c>
      <c r="I174" s="5"/>
      <c r="J174" s="4" t="str">
        <f t="shared" si="6"/>
        <v>M20</v>
      </c>
      <c r="K174" s="6">
        <v>32</v>
      </c>
      <c r="L174" s="18">
        <f t="shared" si="7"/>
      </c>
      <c r="M174" s="18"/>
      <c r="N174" s="35">
        <f t="shared" si="8"/>
      </c>
      <c r="Q174" s="7">
        <v>5008</v>
      </c>
    </row>
    <row r="175" spans="1:17" s="7" customFormat="1" ht="12.75" customHeight="1">
      <c r="A175" s="15">
        <v>168</v>
      </c>
      <c r="B175" s="24">
        <v>236</v>
      </c>
      <c r="C175" s="43" t="s">
        <v>491</v>
      </c>
      <c r="D175" s="3">
        <v>1984</v>
      </c>
      <c r="E175" s="4"/>
      <c r="F175" s="4"/>
      <c r="G175" s="4" t="s">
        <v>492</v>
      </c>
      <c r="H175" s="45" t="s">
        <v>703</v>
      </c>
      <c r="I175" s="5"/>
      <c r="J175" s="4" t="str">
        <f t="shared" si="6"/>
        <v>M30</v>
      </c>
      <c r="K175" s="6">
        <v>57</v>
      </c>
      <c r="L175" s="18">
        <f t="shared" si="7"/>
      </c>
      <c r="M175" s="18"/>
      <c r="N175" s="35">
        <f t="shared" si="8"/>
      </c>
      <c r="Q175" s="7">
        <v>5008</v>
      </c>
    </row>
    <row r="176" spans="1:17" s="7" customFormat="1" ht="12.75" customHeight="1">
      <c r="A176" s="15">
        <v>169</v>
      </c>
      <c r="B176" s="24">
        <v>119</v>
      </c>
      <c r="C176" s="43" t="s">
        <v>30</v>
      </c>
      <c r="D176" s="3">
        <v>1947</v>
      </c>
      <c r="E176" s="4" t="s">
        <v>88</v>
      </c>
      <c r="F176" s="4" t="s">
        <v>23</v>
      </c>
      <c r="G176" s="4"/>
      <c r="H176" s="45" t="s">
        <v>704</v>
      </c>
      <c r="I176" s="5"/>
      <c r="J176" s="4" t="str">
        <f t="shared" si="6"/>
        <v>M60</v>
      </c>
      <c r="K176" s="6">
        <v>6</v>
      </c>
      <c r="L176" s="18">
        <f t="shared" si="7"/>
      </c>
      <c r="M176" s="18"/>
      <c r="N176" s="35">
        <f t="shared" si="8"/>
      </c>
      <c r="Q176" s="7">
        <v>5009</v>
      </c>
    </row>
    <row r="177" spans="1:17" s="7" customFormat="1" ht="12.75" customHeight="1">
      <c r="A177" s="15">
        <v>170</v>
      </c>
      <c r="B177" s="24">
        <v>31</v>
      </c>
      <c r="C177" s="43" t="s">
        <v>302</v>
      </c>
      <c r="D177" s="3">
        <v>1955</v>
      </c>
      <c r="E177" s="4" t="s">
        <v>0</v>
      </c>
      <c r="F177" s="4" t="s">
        <v>0</v>
      </c>
      <c r="G177" s="4" t="s">
        <v>303</v>
      </c>
      <c r="H177" s="45" t="s">
        <v>706</v>
      </c>
      <c r="I177" s="5"/>
      <c r="J177" s="4" t="str">
        <f t="shared" si="6"/>
        <v>M60</v>
      </c>
      <c r="K177" s="6">
        <v>7</v>
      </c>
      <c r="L177" s="18">
        <f t="shared" si="7"/>
      </c>
      <c r="M177" s="18"/>
      <c r="N177" s="35">
        <f t="shared" si="8"/>
      </c>
      <c r="Q177" s="7">
        <v>5014</v>
      </c>
    </row>
    <row r="178" spans="1:17" s="7" customFormat="1" ht="12.75" customHeight="1">
      <c r="A178" s="15">
        <v>171</v>
      </c>
      <c r="B178" s="24">
        <v>15</v>
      </c>
      <c r="C178" s="43" t="s">
        <v>330</v>
      </c>
      <c r="D178" s="3">
        <v>1987</v>
      </c>
      <c r="E178" s="4" t="s">
        <v>0</v>
      </c>
      <c r="F178" s="4" t="s">
        <v>0</v>
      </c>
      <c r="G178" s="4"/>
      <c r="H178" s="45" t="s">
        <v>707</v>
      </c>
      <c r="I178" s="5"/>
      <c r="J178" s="4" t="str">
        <f t="shared" si="6"/>
        <v>M20</v>
      </c>
      <c r="K178" s="6">
        <v>33</v>
      </c>
      <c r="L178" s="18">
        <f t="shared" si="7"/>
      </c>
      <c r="M178" s="18"/>
      <c r="N178" s="35">
        <f t="shared" si="8"/>
      </c>
      <c r="Q178" s="7">
        <v>5027</v>
      </c>
    </row>
    <row r="179" spans="1:17" s="7" customFormat="1" ht="12.75" customHeight="1">
      <c r="A179" s="15">
        <v>172</v>
      </c>
      <c r="B179" s="17">
        <v>227</v>
      </c>
      <c r="C179" s="27" t="s">
        <v>478</v>
      </c>
      <c r="D179" s="17">
        <v>1969</v>
      </c>
      <c r="E179" s="19" t="s">
        <v>0</v>
      </c>
      <c r="F179" s="19" t="s">
        <v>52</v>
      </c>
      <c r="G179" s="19"/>
      <c r="H179" s="44" t="s">
        <v>708</v>
      </c>
      <c r="I179" s="20"/>
      <c r="J179" s="4" t="str">
        <f t="shared" si="6"/>
        <v>M40</v>
      </c>
      <c r="K179" s="6">
        <v>33</v>
      </c>
      <c r="L179" s="18">
        <f t="shared" si="7"/>
      </c>
      <c r="M179" s="18"/>
      <c r="N179" s="35">
        <f t="shared" si="8"/>
      </c>
      <c r="Q179" s="7">
        <v>5034</v>
      </c>
    </row>
    <row r="180" spans="1:17" s="7" customFormat="1" ht="12.75" customHeight="1">
      <c r="A180" s="15">
        <v>173</v>
      </c>
      <c r="B180" s="17">
        <v>238</v>
      </c>
      <c r="C180" s="27" t="s">
        <v>502</v>
      </c>
      <c r="D180" s="17">
        <v>2003</v>
      </c>
      <c r="E180" s="19" t="s">
        <v>0</v>
      </c>
      <c r="F180" s="19" t="s">
        <v>0</v>
      </c>
      <c r="G180" s="19"/>
      <c r="H180" s="44" t="s">
        <v>710</v>
      </c>
      <c r="I180" s="20"/>
      <c r="J180" s="4" t="str">
        <f t="shared" si="6"/>
        <v>M13</v>
      </c>
      <c r="K180" s="6">
        <v>7</v>
      </c>
      <c r="L180" s="18" t="str">
        <f t="shared" si="7"/>
        <v>M20</v>
      </c>
      <c r="M180" s="18">
        <v>31</v>
      </c>
      <c r="N180" s="35" t="str">
        <f t="shared" si="8"/>
        <v>M13</v>
      </c>
      <c r="Q180" s="7">
        <v>5048</v>
      </c>
    </row>
    <row r="181" spans="1:17" s="7" customFormat="1" ht="12.75" customHeight="1">
      <c r="A181" s="15">
        <v>174</v>
      </c>
      <c r="B181" s="17">
        <v>195</v>
      </c>
      <c r="C181" s="27" t="s">
        <v>407</v>
      </c>
      <c r="D181" s="17">
        <v>1969</v>
      </c>
      <c r="E181" s="19" t="s">
        <v>0</v>
      </c>
      <c r="F181" s="19" t="s">
        <v>0</v>
      </c>
      <c r="G181" s="19"/>
      <c r="H181" s="44" t="s">
        <v>711</v>
      </c>
      <c r="I181" s="20"/>
      <c r="J181" s="4" t="str">
        <f t="shared" si="6"/>
        <v>M40</v>
      </c>
      <c r="K181" s="6">
        <v>34</v>
      </c>
      <c r="L181" s="18">
        <f t="shared" si="7"/>
      </c>
      <c r="M181" s="18"/>
      <c r="N181" s="35">
        <f t="shared" si="8"/>
      </c>
      <c r="Q181" s="7">
        <v>5049</v>
      </c>
    </row>
    <row r="182" spans="1:17" s="7" customFormat="1" ht="12.75" customHeight="1">
      <c r="A182" s="15">
        <v>175</v>
      </c>
      <c r="B182" s="17">
        <v>54</v>
      </c>
      <c r="C182" s="27" t="s">
        <v>271</v>
      </c>
      <c r="D182" s="17">
        <v>1957</v>
      </c>
      <c r="E182" s="19" t="s">
        <v>0</v>
      </c>
      <c r="F182" s="19" t="s">
        <v>0</v>
      </c>
      <c r="G182" s="19" t="s">
        <v>268</v>
      </c>
      <c r="H182" s="44" t="s">
        <v>713</v>
      </c>
      <c r="I182" s="20"/>
      <c r="J182" s="4" t="str">
        <f t="shared" si="6"/>
        <v>M50</v>
      </c>
      <c r="K182" s="6">
        <v>19</v>
      </c>
      <c r="L182" s="18">
        <f t="shared" si="7"/>
      </c>
      <c r="M182" s="18"/>
      <c r="N182" s="35">
        <f t="shared" si="8"/>
      </c>
      <c r="Q182" s="7">
        <v>5051</v>
      </c>
    </row>
    <row r="183" spans="1:17" s="7" customFormat="1" ht="12.75" customHeight="1">
      <c r="A183" s="15">
        <v>176</v>
      </c>
      <c r="B183" s="17">
        <v>203</v>
      </c>
      <c r="C183" s="27" t="s">
        <v>432</v>
      </c>
      <c r="D183" s="17">
        <v>2002</v>
      </c>
      <c r="E183" s="19" t="s">
        <v>88</v>
      </c>
      <c r="F183" s="19" t="s">
        <v>14</v>
      </c>
      <c r="G183" s="19" t="s">
        <v>423</v>
      </c>
      <c r="H183" s="44" t="s">
        <v>714</v>
      </c>
      <c r="I183" s="20"/>
      <c r="J183" s="4" t="str">
        <f t="shared" si="6"/>
        <v>M13</v>
      </c>
      <c r="K183" s="6">
        <v>8</v>
      </c>
      <c r="L183" s="18" t="str">
        <f t="shared" si="7"/>
        <v>M20</v>
      </c>
      <c r="M183" s="18">
        <v>32</v>
      </c>
      <c r="N183" s="35" t="str">
        <f t="shared" si="8"/>
        <v>M13</v>
      </c>
      <c r="Q183" s="7">
        <v>5052</v>
      </c>
    </row>
    <row r="184" spans="1:17" s="7" customFormat="1" ht="12.75" customHeight="1">
      <c r="A184" s="15">
        <v>177</v>
      </c>
      <c r="B184" s="17">
        <v>160</v>
      </c>
      <c r="C184" s="27" t="s">
        <v>145</v>
      </c>
      <c r="D184" s="17">
        <v>1982</v>
      </c>
      <c r="E184" s="19"/>
      <c r="F184" s="19"/>
      <c r="G184" s="19"/>
      <c r="H184" s="44" t="s">
        <v>715</v>
      </c>
      <c r="I184" s="20"/>
      <c r="J184" s="4" t="str">
        <f t="shared" si="6"/>
        <v>M30</v>
      </c>
      <c r="K184" s="6">
        <v>58</v>
      </c>
      <c r="L184" s="18">
        <f t="shared" si="7"/>
      </c>
      <c r="M184" s="18"/>
      <c r="N184" s="35">
        <f t="shared" si="8"/>
      </c>
      <c r="Q184" s="7">
        <v>5061</v>
      </c>
    </row>
    <row r="185" spans="1:17" s="7" customFormat="1" ht="12.75" customHeight="1">
      <c r="A185" s="15">
        <v>178</v>
      </c>
      <c r="B185" s="24">
        <v>242</v>
      </c>
      <c r="C185" s="43" t="s">
        <v>340</v>
      </c>
      <c r="D185" s="3">
        <v>1989</v>
      </c>
      <c r="E185" s="4" t="s">
        <v>0</v>
      </c>
      <c r="F185" s="4" t="s">
        <v>0</v>
      </c>
      <c r="G185" s="4"/>
      <c r="H185" s="45" t="s">
        <v>716</v>
      </c>
      <c r="I185" s="5"/>
      <c r="J185" s="4" t="str">
        <f t="shared" si="6"/>
        <v>M20</v>
      </c>
      <c r="K185" s="6">
        <v>34</v>
      </c>
      <c r="L185" s="18">
        <f t="shared" si="7"/>
      </c>
      <c r="M185" s="18"/>
      <c r="N185" s="35">
        <f t="shared" si="8"/>
      </c>
      <c r="Q185" s="7">
        <v>5072</v>
      </c>
    </row>
    <row r="186" spans="1:17" s="7" customFormat="1" ht="12.75" customHeight="1">
      <c r="A186" s="15">
        <v>179</v>
      </c>
      <c r="B186" s="24">
        <v>240</v>
      </c>
      <c r="C186" s="43" t="s">
        <v>504</v>
      </c>
      <c r="D186" s="3">
        <v>2002</v>
      </c>
      <c r="E186" s="4"/>
      <c r="F186" s="4"/>
      <c r="G186" s="4" t="s">
        <v>437</v>
      </c>
      <c r="H186" s="45" t="s">
        <v>719</v>
      </c>
      <c r="I186" s="5"/>
      <c r="J186" s="4" t="str">
        <f t="shared" si="6"/>
        <v>M13</v>
      </c>
      <c r="K186" s="6">
        <v>9</v>
      </c>
      <c r="L186" s="18" t="str">
        <f t="shared" si="7"/>
        <v>M20</v>
      </c>
      <c r="M186" s="18">
        <v>33</v>
      </c>
      <c r="N186" s="35" t="str">
        <f t="shared" si="8"/>
        <v>M13</v>
      </c>
      <c r="Q186" s="7">
        <v>5090</v>
      </c>
    </row>
    <row r="187" spans="1:17" s="7" customFormat="1" ht="12.75" customHeight="1">
      <c r="A187" s="15">
        <v>180</v>
      </c>
      <c r="B187" s="24">
        <v>109</v>
      </c>
      <c r="C187" s="43" t="s">
        <v>75</v>
      </c>
      <c r="D187" s="3">
        <v>1966</v>
      </c>
      <c r="E187" s="4" t="s">
        <v>0</v>
      </c>
      <c r="F187" s="4" t="s">
        <v>0</v>
      </c>
      <c r="G187" s="4" t="s">
        <v>15</v>
      </c>
      <c r="H187" s="45" t="s">
        <v>721</v>
      </c>
      <c r="I187" s="5"/>
      <c r="J187" s="4" t="str">
        <f t="shared" si="6"/>
        <v>M40</v>
      </c>
      <c r="K187" s="6">
        <v>35</v>
      </c>
      <c r="L187" s="18">
        <f t="shared" si="7"/>
      </c>
      <c r="M187" s="18"/>
      <c r="N187" s="35">
        <f t="shared" si="8"/>
      </c>
      <c r="Q187" s="7">
        <v>5098</v>
      </c>
    </row>
    <row r="188" spans="1:17" s="7" customFormat="1" ht="12.75" customHeight="1">
      <c r="A188" s="15">
        <v>181</v>
      </c>
      <c r="B188" s="17">
        <v>5</v>
      </c>
      <c r="C188" s="27" t="s">
        <v>345</v>
      </c>
      <c r="D188" s="17">
        <v>1955</v>
      </c>
      <c r="E188" s="19" t="s">
        <v>0</v>
      </c>
      <c r="F188" s="19" t="s">
        <v>0</v>
      </c>
      <c r="G188" s="19"/>
      <c r="H188" s="44" t="s">
        <v>722</v>
      </c>
      <c r="I188" s="20"/>
      <c r="J188" s="4" t="str">
        <f t="shared" si="6"/>
        <v>M60</v>
      </c>
      <c r="K188" s="6">
        <v>8</v>
      </c>
      <c r="L188" s="18">
        <f t="shared" si="7"/>
      </c>
      <c r="M188" s="18"/>
      <c r="N188" s="35">
        <f t="shared" si="8"/>
      </c>
      <c r="Q188" s="7">
        <v>5128</v>
      </c>
    </row>
    <row r="189" spans="1:17" s="7" customFormat="1" ht="12.75" customHeight="1">
      <c r="A189" s="15">
        <v>182</v>
      </c>
      <c r="B189" s="24">
        <v>38</v>
      </c>
      <c r="C189" s="43" t="s">
        <v>292</v>
      </c>
      <c r="D189" s="3">
        <v>1975</v>
      </c>
      <c r="E189" s="4" t="s">
        <v>0</v>
      </c>
      <c r="F189" s="4" t="s">
        <v>0</v>
      </c>
      <c r="G189" s="4" t="s">
        <v>15</v>
      </c>
      <c r="H189" s="45" t="s">
        <v>723</v>
      </c>
      <c r="I189" s="5"/>
      <c r="J189" s="4" t="str">
        <f t="shared" si="6"/>
        <v>M40</v>
      </c>
      <c r="K189" s="6">
        <v>36</v>
      </c>
      <c r="L189" s="18">
        <f t="shared" si="7"/>
      </c>
      <c r="M189" s="18"/>
      <c r="N189" s="35">
        <f t="shared" si="8"/>
      </c>
      <c r="Q189" s="7">
        <v>5141</v>
      </c>
    </row>
    <row r="190" spans="1:17" s="7" customFormat="1" ht="12.75" customHeight="1">
      <c r="A190" s="15">
        <v>183</v>
      </c>
      <c r="B190" s="17">
        <v>27</v>
      </c>
      <c r="C190" s="27" t="s">
        <v>310</v>
      </c>
      <c r="D190" s="17">
        <v>1958</v>
      </c>
      <c r="E190" s="19" t="s">
        <v>0</v>
      </c>
      <c r="F190" s="19" t="s">
        <v>0</v>
      </c>
      <c r="G190" s="19"/>
      <c r="H190" s="44" t="s">
        <v>724</v>
      </c>
      <c r="I190" s="20"/>
      <c r="J190" s="4" t="str">
        <f t="shared" si="6"/>
        <v>M50</v>
      </c>
      <c r="K190" s="6">
        <v>20</v>
      </c>
      <c r="L190" s="18">
        <f t="shared" si="7"/>
      </c>
      <c r="M190" s="18"/>
      <c r="N190" s="35">
        <f t="shared" si="8"/>
      </c>
      <c r="Q190" s="7">
        <v>5157</v>
      </c>
    </row>
    <row r="191" spans="1:17" s="7" customFormat="1" ht="12.75" customHeight="1">
      <c r="A191" s="15">
        <v>184</v>
      </c>
      <c r="B191" s="24">
        <v>184</v>
      </c>
      <c r="C191" s="43" t="s">
        <v>388</v>
      </c>
      <c r="D191" s="3">
        <v>1986</v>
      </c>
      <c r="E191" s="4" t="s">
        <v>88</v>
      </c>
      <c r="F191" s="4" t="s">
        <v>389</v>
      </c>
      <c r="G191" s="4" t="s">
        <v>390</v>
      </c>
      <c r="H191" s="45" t="s">
        <v>725</v>
      </c>
      <c r="I191" s="5"/>
      <c r="J191" s="4" t="str">
        <f t="shared" si="6"/>
        <v>M20</v>
      </c>
      <c r="K191" s="6">
        <v>35</v>
      </c>
      <c r="L191" s="18">
        <f t="shared" si="7"/>
      </c>
      <c r="M191" s="18"/>
      <c r="N191" s="35">
        <f t="shared" si="8"/>
      </c>
      <c r="Q191" s="7">
        <v>5168</v>
      </c>
    </row>
    <row r="192" spans="1:17" s="7" customFormat="1" ht="12.75" customHeight="1">
      <c r="A192" s="15">
        <v>185</v>
      </c>
      <c r="B192" s="17">
        <v>72</v>
      </c>
      <c r="C192" s="27" t="s">
        <v>246</v>
      </c>
      <c r="D192" s="17">
        <v>1963</v>
      </c>
      <c r="E192" s="19" t="s">
        <v>0</v>
      </c>
      <c r="F192" s="19" t="s">
        <v>0</v>
      </c>
      <c r="G192" s="19" t="s">
        <v>157</v>
      </c>
      <c r="H192" s="44" t="s">
        <v>726</v>
      </c>
      <c r="I192" s="20"/>
      <c r="J192" s="4" t="str">
        <f t="shared" si="6"/>
        <v>M50</v>
      </c>
      <c r="K192" s="6">
        <v>21</v>
      </c>
      <c r="L192" s="18">
        <f t="shared" si="7"/>
      </c>
      <c r="M192" s="18"/>
      <c r="N192" s="35">
        <f t="shared" si="8"/>
      </c>
      <c r="Q192" s="7">
        <v>5170</v>
      </c>
    </row>
    <row r="193" spans="1:17" s="7" customFormat="1" ht="12.75" customHeight="1">
      <c r="A193" s="15">
        <v>186</v>
      </c>
      <c r="B193" s="24">
        <v>11</v>
      </c>
      <c r="C193" s="43" t="s">
        <v>339</v>
      </c>
      <c r="D193" s="3">
        <v>1965</v>
      </c>
      <c r="E193" s="4" t="s">
        <v>88</v>
      </c>
      <c r="F193" s="4" t="s">
        <v>16</v>
      </c>
      <c r="G193" s="4"/>
      <c r="H193" s="45" t="s">
        <v>737</v>
      </c>
      <c r="I193" s="5"/>
      <c r="J193" s="4" t="str">
        <f t="shared" si="6"/>
        <v>M50</v>
      </c>
      <c r="K193" s="6">
        <v>22</v>
      </c>
      <c r="L193" s="18">
        <f t="shared" si="7"/>
      </c>
      <c r="M193" s="18"/>
      <c r="N193" s="35">
        <f t="shared" si="8"/>
      </c>
      <c r="Q193" s="7">
        <v>5176</v>
      </c>
    </row>
    <row r="194" spans="1:17" s="7" customFormat="1" ht="12.75" customHeight="1">
      <c r="A194" s="15">
        <v>187</v>
      </c>
      <c r="B194" s="24">
        <v>233</v>
      </c>
      <c r="C194" s="43" t="s">
        <v>487</v>
      </c>
      <c r="D194" s="3">
        <v>1962</v>
      </c>
      <c r="E194" s="4"/>
      <c r="F194" s="4"/>
      <c r="G194" s="4" t="s">
        <v>12</v>
      </c>
      <c r="H194" s="45" t="s">
        <v>727</v>
      </c>
      <c r="I194" s="5"/>
      <c r="J194" s="4" t="str">
        <f t="shared" si="6"/>
        <v>M50</v>
      </c>
      <c r="K194" s="6">
        <v>23</v>
      </c>
      <c r="L194" s="18">
        <f t="shared" si="7"/>
      </c>
      <c r="M194" s="18"/>
      <c r="N194" s="35">
        <f t="shared" si="8"/>
      </c>
      <c r="Q194" s="7">
        <v>5178</v>
      </c>
    </row>
    <row r="195" spans="1:17" s="7" customFormat="1" ht="12.75" customHeight="1">
      <c r="A195" s="15">
        <v>188</v>
      </c>
      <c r="B195" s="24">
        <v>145</v>
      </c>
      <c r="C195" s="43" t="s">
        <v>161</v>
      </c>
      <c r="D195" s="3">
        <v>1999</v>
      </c>
      <c r="E195" s="4" t="s">
        <v>0</v>
      </c>
      <c r="F195" s="4" t="s">
        <v>0</v>
      </c>
      <c r="G195" s="4"/>
      <c r="H195" s="45" t="s">
        <v>729</v>
      </c>
      <c r="I195" s="5"/>
      <c r="J195" s="4" t="str">
        <f t="shared" si="6"/>
        <v>M16</v>
      </c>
      <c r="K195" s="6">
        <v>19</v>
      </c>
      <c r="L195" s="18" t="str">
        <f t="shared" si="7"/>
        <v>M20</v>
      </c>
      <c r="M195" s="18">
        <v>34</v>
      </c>
      <c r="N195" s="35" t="str">
        <f t="shared" si="8"/>
        <v>M16</v>
      </c>
      <c r="Q195" s="7">
        <v>5215</v>
      </c>
    </row>
    <row r="196" spans="1:17" s="7" customFormat="1" ht="12.75" customHeight="1">
      <c r="A196" s="15">
        <v>189</v>
      </c>
      <c r="B196" s="24">
        <v>30</v>
      </c>
      <c r="C196" s="43" t="s">
        <v>304</v>
      </c>
      <c r="D196" s="3">
        <v>2001</v>
      </c>
      <c r="E196" s="4" t="s">
        <v>0</v>
      </c>
      <c r="F196" s="4" t="s">
        <v>0</v>
      </c>
      <c r="G196" s="4" t="s">
        <v>305</v>
      </c>
      <c r="H196" s="45" t="s">
        <v>730</v>
      </c>
      <c r="I196" s="5"/>
      <c r="J196" s="4" t="str">
        <f t="shared" si="6"/>
        <v>M13</v>
      </c>
      <c r="K196" s="6">
        <v>10</v>
      </c>
      <c r="L196" s="18" t="str">
        <f t="shared" si="7"/>
        <v>M20</v>
      </c>
      <c r="M196" s="18">
        <v>35</v>
      </c>
      <c r="N196" s="35" t="str">
        <f t="shared" si="8"/>
        <v>M13</v>
      </c>
      <c r="Q196" s="7">
        <v>5226</v>
      </c>
    </row>
    <row r="197" spans="1:17" s="7" customFormat="1" ht="12.75" customHeight="1">
      <c r="A197" s="15">
        <v>190</v>
      </c>
      <c r="B197" s="17">
        <v>102</v>
      </c>
      <c r="C197" s="27" t="s">
        <v>53</v>
      </c>
      <c r="D197" s="17">
        <v>1982</v>
      </c>
      <c r="E197" s="19" t="s">
        <v>88</v>
      </c>
      <c r="F197" s="19" t="s">
        <v>211</v>
      </c>
      <c r="G197" s="19"/>
      <c r="H197" s="44" t="s">
        <v>731</v>
      </c>
      <c r="I197" s="20"/>
      <c r="J197" s="4" t="str">
        <f t="shared" si="6"/>
        <v>M30</v>
      </c>
      <c r="K197" s="6">
        <v>59</v>
      </c>
      <c r="L197" s="18">
        <f t="shared" si="7"/>
      </c>
      <c r="M197" s="18"/>
      <c r="N197" s="35">
        <f t="shared" si="8"/>
      </c>
      <c r="Q197" s="7">
        <v>5234</v>
      </c>
    </row>
    <row r="198" spans="1:17" s="7" customFormat="1" ht="12.75" customHeight="1">
      <c r="A198" s="15">
        <v>191</v>
      </c>
      <c r="B198" s="17">
        <v>137</v>
      </c>
      <c r="C198" s="27" t="s">
        <v>169</v>
      </c>
      <c r="D198" s="17">
        <v>1964</v>
      </c>
      <c r="E198" s="19" t="s">
        <v>0</v>
      </c>
      <c r="F198" s="19" t="s">
        <v>0</v>
      </c>
      <c r="G198" s="19"/>
      <c r="H198" s="44" t="s">
        <v>734</v>
      </c>
      <c r="I198" s="20"/>
      <c r="J198" s="4" t="str">
        <f t="shared" si="6"/>
        <v>M50</v>
      </c>
      <c r="K198" s="6">
        <v>24</v>
      </c>
      <c r="L198" s="18">
        <f t="shared" si="7"/>
      </c>
      <c r="M198" s="18"/>
      <c r="N198" s="35">
        <f t="shared" si="8"/>
      </c>
      <c r="Q198" s="7">
        <v>5252</v>
      </c>
    </row>
    <row r="199" spans="1:17" s="7" customFormat="1" ht="12.75" customHeight="1">
      <c r="A199" s="15">
        <v>192</v>
      </c>
      <c r="B199" s="17">
        <v>59</v>
      </c>
      <c r="C199" s="27" t="s">
        <v>264</v>
      </c>
      <c r="D199" s="17">
        <v>1987</v>
      </c>
      <c r="E199" s="19" t="s">
        <v>0</v>
      </c>
      <c r="F199" s="19" t="s">
        <v>0</v>
      </c>
      <c r="G199" s="19" t="s">
        <v>265</v>
      </c>
      <c r="H199" s="44" t="s">
        <v>736</v>
      </c>
      <c r="I199" s="20"/>
      <c r="J199" s="4" t="str">
        <f t="shared" si="6"/>
        <v>M20</v>
      </c>
      <c r="K199" s="6">
        <v>36</v>
      </c>
      <c r="L199" s="18">
        <f t="shared" si="7"/>
      </c>
      <c r="M199" s="18"/>
      <c r="N199" s="35">
        <f t="shared" si="8"/>
      </c>
      <c r="Q199" s="7">
        <v>5291</v>
      </c>
    </row>
    <row r="200" spans="1:17" s="7" customFormat="1" ht="12.75" customHeight="1">
      <c r="A200" s="15">
        <v>193</v>
      </c>
      <c r="B200" s="17">
        <v>105</v>
      </c>
      <c r="C200" s="27" t="s">
        <v>74</v>
      </c>
      <c r="D200" s="17">
        <v>2000</v>
      </c>
      <c r="E200" s="4" t="s">
        <v>0</v>
      </c>
      <c r="F200" s="4" t="s">
        <v>0</v>
      </c>
      <c r="G200" s="19" t="s">
        <v>207</v>
      </c>
      <c r="H200" s="44" t="s">
        <v>738</v>
      </c>
      <c r="I200" s="20"/>
      <c r="J200" s="4" t="str">
        <f aca="true" t="shared" si="9" ref="J200:J248">IF(AND(D200&gt;=1900,D200&lt;=1945),"M70",IF(AND(D200&gt;=1946,D200&lt;=1955),"M60",IF(AND(D200&gt;=1956,D200&lt;=1965),"M50",IF(AND(D200&gt;=1966,D200&lt;=1975),"M40",IF(AND(D200&gt;=1976,D200&lt;=1985),"M30",IF(AND(D200&gt;=1986,D200&lt;=1995),"M20",N200))))))</f>
        <v>M13</v>
      </c>
      <c r="K200" s="6">
        <v>11</v>
      </c>
      <c r="L200" s="18" t="str">
        <f aca="true" t="shared" si="10" ref="L200:L248">IF(AND(D200&gt;=1993,D200&lt;=2014),"M20","")</f>
        <v>M20</v>
      </c>
      <c r="M200" s="18">
        <v>36</v>
      </c>
      <c r="N200" s="35" t="str">
        <f aca="true" t="shared" si="11" ref="N200:N248">IF(AND(D200&gt;=1996,D200&lt;=1999),"M16",IF(AND(D200&gt;=2000,D200&lt;=2015),"M13",""))</f>
        <v>M13</v>
      </c>
      <c r="Q200" s="7">
        <v>5317</v>
      </c>
    </row>
    <row r="201" spans="1:17" s="7" customFormat="1" ht="12.75" customHeight="1">
      <c r="A201" s="15">
        <v>194</v>
      </c>
      <c r="B201" s="17">
        <v>69</v>
      </c>
      <c r="C201" s="27" t="s">
        <v>251</v>
      </c>
      <c r="D201" s="17">
        <v>1958</v>
      </c>
      <c r="E201" s="19" t="s">
        <v>0</v>
      </c>
      <c r="F201" s="19" t="s">
        <v>0</v>
      </c>
      <c r="G201" s="19"/>
      <c r="H201" s="44" t="s">
        <v>739</v>
      </c>
      <c r="I201" s="20"/>
      <c r="J201" s="4" t="str">
        <f t="shared" si="9"/>
        <v>M50</v>
      </c>
      <c r="K201" s="6">
        <v>25</v>
      </c>
      <c r="L201" s="18">
        <f t="shared" si="10"/>
      </c>
      <c r="M201" s="18"/>
      <c r="N201" s="35">
        <f t="shared" si="11"/>
      </c>
      <c r="Q201" s="7">
        <v>5320</v>
      </c>
    </row>
    <row r="202" spans="1:17" s="7" customFormat="1" ht="12.75" customHeight="1">
      <c r="A202" s="15">
        <v>195</v>
      </c>
      <c r="B202" s="17">
        <v>115</v>
      </c>
      <c r="C202" s="27" t="s">
        <v>190</v>
      </c>
      <c r="D202" s="17">
        <v>1975</v>
      </c>
      <c r="E202" s="19" t="s">
        <v>0</v>
      </c>
      <c r="F202" s="19" t="s">
        <v>0</v>
      </c>
      <c r="G202" s="19" t="s">
        <v>10</v>
      </c>
      <c r="H202" s="44" t="s">
        <v>740</v>
      </c>
      <c r="I202" s="20"/>
      <c r="J202" s="4" t="str">
        <f t="shared" si="9"/>
        <v>M40</v>
      </c>
      <c r="K202" s="6">
        <v>37</v>
      </c>
      <c r="L202" s="18">
        <f t="shared" si="10"/>
      </c>
      <c r="M202" s="18"/>
      <c r="N202" s="35">
        <f t="shared" si="11"/>
      </c>
      <c r="Q202" s="7">
        <v>5322</v>
      </c>
    </row>
    <row r="203" spans="1:17" s="7" customFormat="1" ht="12.75" customHeight="1">
      <c r="A203" s="15">
        <v>196</v>
      </c>
      <c r="B203" s="17">
        <v>58</v>
      </c>
      <c r="C203" s="27" t="s">
        <v>266</v>
      </c>
      <c r="D203" s="17">
        <v>1967</v>
      </c>
      <c r="E203" s="19" t="s">
        <v>0</v>
      </c>
      <c r="F203" s="19" t="s">
        <v>0</v>
      </c>
      <c r="G203" s="19"/>
      <c r="H203" s="44" t="s">
        <v>741</v>
      </c>
      <c r="I203" s="20"/>
      <c r="J203" s="4" t="str">
        <f t="shared" si="9"/>
        <v>M40</v>
      </c>
      <c r="K203" s="6">
        <v>38</v>
      </c>
      <c r="L203" s="18">
        <f t="shared" si="10"/>
      </c>
      <c r="M203" s="18"/>
      <c r="N203" s="35">
        <f t="shared" si="11"/>
      </c>
      <c r="Q203" s="7">
        <v>5323</v>
      </c>
    </row>
    <row r="204" spans="1:17" s="7" customFormat="1" ht="12.75" customHeight="1">
      <c r="A204" s="15">
        <v>197</v>
      </c>
      <c r="B204" s="24">
        <v>68</v>
      </c>
      <c r="C204" s="43" t="s">
        <v>252</v>
      </c>
      <c r="D204" s="3">
        <v>1953</v>
      </c>
      <c r="E204" s="4" t="s">
        <v>0</v>
      </c>
      <c r="F204" s="4" t="s">
        <v>0</v>
      </c>
      <c r="G204" s="4"/>
      <c r="H204" s="45" t="s">
        <v>742</v>
      </c>
      <c r="I204" s="5"/>
      <c r="J204" s="4" t="str">
        <f t="shared" si="9"/>
        <v>M60</v>
      </c>
      <c r="K204" s="6">
        <v>9</v>
      </c>
      <c r="L204" s="18">
        <f t="shared" si="10"/>
      </c>
      <c r="M204" s="18"/>
      <c r="N204" s="35">
        <f t="shared" si="11"/>
      </c>
      <c r="Q204" s="7">
        <v>5329</v>
      </c>
    </row>
    <row r="205" spans="1:17" s="7" customFormat="1" ht="12.75" customHeight="1">
      <c r="A205" s="15">
        <v>198</v>
      </c>
      <c r="B205" s="17">
        <v>130</v>
      </c>
      <c r="C205" s="27" t="s">
        <v>177</v>
      </c>
      <c r="D205" s="17">
        <v>1984</v>
      </c>
      <c r="E205" s="19"/>
      <c r="F205" s="19"/>
      <c r="G205" s="19"/>
      <c r="H205" s="44" t="s">
        <v>744</v>
      </c>
      <c r="I205" s="20"/>
      <c r="J205" s="4" t="str">
        <f t="shared" si="9"/>
        <v>M30</v>
      </c>
      <c r="K205" s="6">
        <v>60</v>
      </c>
      <c r="L205" s="18">
        <f t="shared" si="10"/>
      </c>
      <c r="M205" s="18"/>
      <c r="N205" s="35">
        <f t="shared" si="11"/>
      </c>
      <c r="Q205" s="7">
        <v>5340</v>
      </c>
    </row>
    <row r="206" spans="1:17" s="7" customFormat="1" ht="12.75" customHeight="1">
      <c r="A206" s="15">
        <v>199</v>
      </c>
      <c r="B206" s="24">
        <v>23</v>
      </c>
      <c r="C206" s="43" t="s">
        <v>316</v>
      </c>
      <c r="D206" s="3">
        <v>1985</v>
      </c>
      <c r="E206" s="4" t="s">
        <v>0</v>
      </c>
      <c r="F206" s="4" t="s">
        <v>0</v>
      </c>
      <c r="G206" s="4" t="s">
        <v>317</v>
      </c>
      <c r="H206" s="45" t="s">
        <v>745</v>
      </c>
      <c r="I206" s="5"/>
      <c r="J206" s="4" t="str">
        <f t="shared" si="9"/>
        <v>M30</v>
      </c>
      <c r="K206" s="6">
        <v>61</v>
      </c>
      <c r="L206" s="18">
        <f t="shared" si="10"/>
      </c>
      <c r="M206" s="18"/>
      <c r="N206" s="35">
        <f t="shared" si="11"/>
      </c>
      <c r="Q206" s="7">
        <v>5341</v>
      </c>
    </row>
    <row r="207" spans="1:17" s="7" customFormat="1" ht="12.75" customHeight="1">
      <c r="A207" s="15">
        <v>200</v>
      </c>
      <c r="B207" s="17">
        <v>112</v>
      </c>
      <c r="C207" s="27" t="s">
        <v>194</v>
      </c>
      <c r="D207" s="17">
        <v>1966</v>
      </c>
      <c r="E207" s="19" t="s">
        <v>88</v>
      </c>
      <c r="F207" s="19" t="s">
        <v>193</v>
      </c>
      <c r="G207" s="19"/>
      <c r="H207" s="44" t="s">
        <v>747</v>
      </c>
      <c r="I207" s="20"/>
      <c r="J207" s="4" t="str">
        <f t="shared" si="9"/>
        <v>M40</v>
      </c>
      <c r="K207" s="6">
        <v>39</v>
      </c>
      <c r="L207" s="18">
        <f t="shared" si="10"/>
      </c>
      <c r="M207" s="18"/>
      <c r="N207" s="35">
        <f t="shared" si="11"/>
      </c>
      <c r="Q207" s="7">
        <v>5354</v>
      </c>
    </row>
    <row r="208" spans="1:17" s="7" customFormat="1" ht="12.75" customHeight="1">
      <c r="A208" s="15">
        <v>201</v>
      </c>
      <c r="B208" s="24">
        <v>84</v>
      </c>
      <c r="C208" s="43" t="s">
        <v>229</v>
      </c>
      <c r="D208" s="3">
        <v>1985</v>
      </c>
      <c r="E208" s="4" t="s">
        <v>0</v>
      </c>
      <c r="F208" s="4" t="s">
        <v>0</v>
      </c>
      <c r="G208" s="4"/>
      <c r="H208" s="45" t="s">
        <v>748</v>
      </c>
      <c r="I208" s="5"/>
      <c r="J208" s="4" t="str">
        <f t="shared" si="9"/>
        <v>M30</v>
      </c>
      <c r="K208" s="6">
        <v>62</v>
      </c>
      <c r="L208" s="18">
        <f t="shared" si="10"/>
      </c>
      <c r="M208" s="18"/>
      <c r="N208" s="35">
        <f t="shared" si="11"/>
      </c>
      <c r="Q208" s="7">
        <v>5359</v>
      </c>
    </row>
    <row r="209" spans="1:17" s="7" customFormat="1" ht="12.75" customHeight="1">
      <c r="A209" s="15">
        <v>202</v>
      </c>
      <c r="B209" s="17">
        <v>239</v>
      </c>
      <c r="C209" s="27" t="s">
        <v>503</v>
      </c>
      <c r="D209" s="17">
        <v>1985</v>
      </c>
      <c r="E209" s="19" t="s">
        <v>0</v>
      </c>
      <c r="F209" s="19" t="s">
        <v>0</v>
      </c>
      <c r="G209" s="19"/>
      <c r="H209" s="44" t="s">
        <v>749</v>
      </c>
      <c r="I209" s="20"/>
      <c r="J209" s="4" t="str">
        <f t="shared" si="9"/>
        <v>M30</v>
      </c>
      <c r="K209" s="6">
        <v>63</v>
      </c>
      <c r="L209" s="18">
        <f t="shared" si="10"/>
      </c>
      <c r="M209" s="18"/>
      <c r="N209" s="35">
        <f t="shared" si="11"/>
      </c>
      <c r="Q209" s="7">
        <v>5365</v>
      </c>
    </row>
    <row r="210" spans="1:17" s="7" customFormat="1" ht="12.75" customHeight="1">
      <c r="A210" s="15">
        <v>203</v>
      </c>
      <c r="B210" s="24">
        <v>170</v>
      </c>
      <c r="C210" s="43" t="s">
        <v>461</v>
      </c>
      <c r="D210" s="3">
        <v>1971</v>
      </c>
      <c r="E210" s="4" t="s">
        <v>0</v>
      </c>
      <c r="F210" s="4" t="s">
        <v>0</v>
      </c>
      <c r="G210" s="4"/>
      <c r="H210" s="45" t="s">
        <v>750</v>
      </c>
      <c r="I210" s="5"/>
      <c r="J210" s="4" t="str">
        <f t="shared" si="9"/>
        <v>M40</v>
      </c>
      <c r="K210" s="6">
        <v>40</v>
      </c>
      <c r="L210" s="18">
        <f t="shared" si="10"/>
      </c>
      <c r="M210" s="18"/>
      <c r="N210" s="35">
        <f t="shared" si="11"/>
      </c>
      <c r="Q210" s="7">
        <v>5368</v>
      </c>
    </row>
    <row r="211" spans="1:17" s="7" customFormat="1" ht="12.75" customHeight="1">
      <c r="A211" s="15">
        <v>204</v>
      </c>
      <c r="B211" s="17">
        <v>48</v>
      </c>
      <c r="C211" s="27" t="s">
        <v>279</v>
      </c>
      <c r="D211" s="17">
        <v>1938</v>
      </c>
      <c r="E211" s="19" t="s">
        <v>0</v>
      </c>
      <c r="F211" s="19" t="s">
        <v>0</v>
      </c>
      <c r="G211" s="19" t="s">
        <v>20</v>
      </c>
      <c r="H211" s="44" t="s">
        <v>751</v>
      </c>
      <c r="I211" s="20"/>
      <c r="J211" s="4" t="str">
        <f t="shared" si="9"/>
        <v>M70</v>
      </c>
      <c r="K211" s="6">
        <v>1</v>
      </c>
      <c r="L211" s="18">
        <f t="shared" si="10"/>
      </c>
      <c r="M211" s="18"/>
      <c r="N211" s="35">
        <f t="shared" si="11"/>
      </c>
      <c r="Q211" s="7">
        <v>5395</v>
      </c>
    </row>
    <row r="212" spans="1:17" s="7" customFormat="1" ht="12.75" customHeight="1">
      <c r="A212" s="15">
        <v>205</v>
      </c>
      <c r="B212" s="24">
        <v>8</v>
      </c>
      <c r="C212" s="43" t="s">
        <v>342</v>
      </c>
      <c r="D212" s="3">
        <v>2001</v>
      </c>
      <c r="E212" s="4" t="s">
        <v>0</v>
      </c>
      <c r="F212" s="4" t="s">
        <v>0</v>
      </c>
      <c r="G212" s="4" t="s">
        <v>43</v>
      </c>
      <c r="H212" s="45" t="s">
        <v>752</v>
      </c>
      <c r="I212" s="5"/>
      <c r="J212" s="4" t="str">
        <f t="shared" si="9"/>
        <v>M13</v>
      </c>
      <c r="K212" s="6">
        <v>12</v>
      </c>
      <c r="L212" s="18" t="str">
        <f t="shared" si="10"/>
        <v>M20</v>
      </c>
      <c r="M212" s="18">
        <v>37</v>
      </c>
      <c r="N212" s="35" t="str">
        <f t="shared" si="11"/>
        <v>M13</v>
      </c>
      <c r="Q212" s="7">
        <v>5404</v>
      </c>
    </row>
    <row r="213" spans="1:17" s="7" customFormat="1" ht="12.75" customHeight="1">
      <c r="A213" s="15">
        <v>206</v>
      </c>
      <c r="B213" s="17">
        <v>4</v>
      </c>
      <c r="C213" s="27" t="s">
        <v>346</v>
      </c>
      <c r="D213" s="17">
        <v>1974</v>
      </c>
      <c r="E213" s="19" t="s">
        <v>0</v>
      </c>
      <c r="F213" s="19" t="s">
        <v>0</v>
      </c>
      <c r="G213" s="19"/>
      <c r="H213" s="44" t="s">
        <v>754</v>
      </c>
      <c r="I213" s="20"/>
      <c r="J213" s="4" t="str">
        <f t="shared" si="9"/>
        <v>M40</v>
      </c>
      <c r="K213" s="6">
        <v>41</v>
      </c>
      <c r="L213" s="18">
        <f t="shared" si="10"/>
      </c>
      <c r="M213" s="18"/>
      <c r="N213" s="35">
        <f t="shared" si="11"/>
      </c>
      <c r="Q213" s="7">
        <v>5411</v>
      </c>
    </row>
    <row r="214" spans="1:17" s="7" customFormat="1" ht="12.75" customHeight="1">
      <c r="A214" s="15">
        <v>207</v>
      </c>
      <c r="B214" s="17">
        <v>65</v>
      </c>
      <c r="C214" s="27" t="s">
        <v>256</v>
      </c>
      <c r="D214" s="17">
        <v>1955</v>
      </c>
      <c r="E214" s="19" t="s">
        <v>0</v>
      </c>
      <c r="F214" s="19" t="s">
        <v>0</v>
      </c>
      <c r="G214" s="19"/>
      <c r="H214" s="44" t="s">
        <v>755</v>
      </c>
      <c r="I214" s="20"/>
      <c r="J214" s="4" t="str">
        <f t="shared" si="9"/>
        <v>M60</v>
      </c>
      <c r="K214" s="6">
        <v>10</v>
      </c>
      <c r="L214" s="18">
        <f t="shared" si="10"/>
      </c>
      <c r="M214" s="18"/>
      <c r="N214" s="35">
        <f t="shared" si="11"/>
      </c>
      <c r="Q214" s="7">
        <v>5420</v>
      </c>
    </row>
    <row r="215" spans="1:17" s="7" customFormat="1" ht="12.75" customHeight="1">
      <c r="A215" s="15">
        <v>208</v>
      </c>
      <c r="B215" s="17">
        <v>9</v>
      </c>
      <c r="C215" s="27" t="s">
        <v>341</v>
      </c>
      <c r="D215" s="17">
        <v>1980</v>
      </c>
      <c r="E215" s="19" t="s">
        <v>0</v>
      </c>
      <c r="F215" s="19" t="s">
        <v>0</v>
      </c>
      <c r="G215" s="19" t="s">
        <v>28</v>
      </c>
      <c r="H215" s="44" t="s">
        <v>756</v>
      </c>
      <c r="I215" s="20"/>
      <c r="J215" s="4" t="str">
        <f t="shared" si="9"/>
        <v>M30</v>
      </c>
      <c r="K215" s="6">
        <v>64</v>
      </c>
      <c r="L215" s="18">
        <f t="shared" si="10"/>
      </c>
      <c r="M215" s="18"/>
      <c r="N215" s="35">
        <f t="shared" si="11"/>
      </c>
      <c r="Q215" s="7">
        <v>5432</v>
      </c>
    </row>
    <row r="216" spans="1:17" s="7" customFormat="1" ht="12.75" customHeight="1">
      <c r="A216" s="15">
        <v>209</v>
      </c>
      <c r="B216" s="24">
        <v>129</v>
      </c>
      <c r="C216" s="43" t="s">
        <v>178</v>
      </c>
      <c r="D216" s="3">
        <v>1988</v>
      </c>
      <c r="E216" s="4" t="s">
        <v>0</v>
      </c>
      <c r="F216" s="4" t="s">
        <v>0</v>
      </c>
      <c r="G216" s="4"/>
      <c r="H216" s="45" t="s">
        <v>757</v>
      </c>
      <c r="I216" s="5"/>
      <c r="J216" s="4" t="str">
        <f t="shared" si="9"/>
        <v>M20</v>
      </c>
      <c r="K216" s="6">
        <v>37</v>
      </c>
      <c r="L216" s="18">
        <f t="shared" si="10"/>
      </c>
      <c r="M216" s="18"/>
      <c r="N216" s="35">
        <f t="shared" si="11"/>
      </c>
      <c r="Q216" s="7">
        <v>5433</v>
      </c>
    </row>
    <row r="217" spans="1:17" s="7" customFormat="1" ht="12.75" customHeight="1">
      <c r="A217" s="15">
        <v>210</v>
      </c>
      <c r="B217" s="17">
        <v>37</v>
      </c>
      <c r="C217" s="27" t="s">
        <v>293</v>
      </c>
      <c r="D217" s="17">
        <v>1988</v>
      </c>
      <c r="E217" s="19" t="s">
        <v>0</v>
      </c>
      <c r="F217" s="19" t="s">
        <v>0</v>
      </c>
      <c r="G217" s="19" t="s">
        <v>294</v>
      </c>
      <c r="H217" s="44" t="s">
        <v>758</v>
      </c>
      <c r="I217" s="20"/>
      <c r="J217" s="4" t="str">
        <f t="shared" si="9"/>
        <v>M20</v>
      </c>
      <c r="K217" s="6">
        <v>38</v>
      </c>
      <c r="L217" s="18">
        <f t="shared" si="10"/>
      </c>
      <c r="M217" s="18"/>
      <c r="N217" s="35">
        <f t="shared" si="11"/>
      </c>
      <c r="Q217" s="7">
        <v>5443</v>
      </c>
    </row>
    <row r="218" spans="1:17" s="7" customFormat="1" ht="12.75" customHeight="1">
      <c r="A218" s="15">
        <v>211</v>
      </c>
      <c r="B218" s="17">
        <v>66</v>
      </c>
      <c r="C218" s="27" t="s">
        <v>254</v>
      </c>
      <c r="D218" s="17">
        <v>1956</v>
      </c>
      <c r="E218" s="19" t="s">
        <v>0</v>
      </c>
      <c r="F218" s="19" t="s">
        <v>0</v>
      </c>
      <c r="G218" s="19" t="s">
        <v>255</v>
      </c>
      <c r="H218" s="44" t="s">
        <v>760</v>
      </c>
      <c r="I218" s="20"/>
      <c r="J218" s="4" t="str">
        <f t="shared" si="9"/>
        <v>M50</v>
      </c>
      <c r="K218" s="6">
        <v>26</v>
      </c>
      <c r="L218" s="18">
        <f t="shared" si="10"/>
      </c>
      <c r="M218" s="18"/>
      <c r="N218" s="35">
        <f t="shared" si="11"/>
      </c>
      <c r="Q218" s="7">
        <v>5452</v>
      </c>
    </row>
    <row r="219" spans="1:17" s="7" customFormat="1" ht="12.75" customHeight="1">
      <c r="A219" s="15">
        <v>212</v>
      </c>
      <c r="B219" s="17">
        <v>20</v>
      </c>
      <c r="C219" s="27" t="s">
        <v>323</v>
      </c>
      <c r="D219" s="17">
        <v>1986</v>
      </c>
      <c r="E219" s="19" t="s">
        <v>0</v>
      </c>
      <c r="F219" s="19" t="s">
        <v>0</v>
      </c>
      <c r="G219" s="19" t="s">
        <v>324</v>
      </c>
      <c r="H219" s="44" t="s">
        <v>764</v>
      </c>
      <c r="I219" s="20"/>
      <c r="J219" s="4" t="str">
        <f t="shared" si="9"/>
        <v>M20</v>
      </c>
      <c r="K219" s="6">
        <v>39</v>
      </c>
      <c r="L219" s="18">
        <f t="shared" si="10"/>
      </c>
      <c r="M219" s="18"/>
      <c r="N219" s="35">
        <f t="shared" si="11"/>
      </c>
      <c r="Q219" s="7">
        <v>5480</v>
      </c>
    </row>
    <row r="220" spans="1:17" s="7" customFormat="1" ht="12.75" customHeight="1">
      <c r="A220" s="15">
        <v>213</v>
      </c>
      <c r="B220" s="17">
        <v>127</v>
      </c>
      <c r="C220" s="27" t="s">
        <v>179</v>
      </c>
      <c r="D220" s="17">
        <v>1988</v>
      </c>
      <c r="E220" s="19" t="s">
        <v>0</v>
      </c>
      <c r="F220" s="4" t="s">
        <v>0</v>
      </c>
      <c r="G220" s="19" t="s">
        <v>157</v>
      </c>
      <c r="H220" s="44" t="s">
        <v>765</v>
      </c>
      <c r="I220" s="20"/>
      <c r="J220" s="4" t="str">
        <f t="shared" si="9"/>
        <v>M20</v>
      </c>
      <c r="K220" s="6">
        <v>40</v>
      </c>
      <c r="L220" s="18">
        <f t="shared" si="10"/>
      </c>
      <c r="M220" s="18"/>
      <c r="N220" s="35">
        <f t="shared" si="11"/>
      </c>
      <c r="Q220" s="7">
        <v>5533</v>
      </c>
    </row>
    <row r="221" spans="1:17" s="7" customFormat="1" ht="12.75" customHeight="1">
      <c r="A221" s="15">
        <v>214</v>
      </c>
      <c r="B221" s="17">
        <v>40</v>
      </c>
      <c r="C221" s="27" t="s">
        <v>290</v>
      </c>
      <c r="D221" s="17">
        <v>1973</v>
      </c>
      <c r="E221" s="19" t="s">
        <v>0</v>
      </c>
      <c r="F221" s="19" t="s">
        <v>0</v>
      </c>
      <c r="G221" s="19" t="s">
        <v>119</v>
      </c>
      <c r="H221" s="44" t="s">
        <v>766</v>
      </c>
      <c r="I221" s="20"/>
      <c r="J221" s="4" t="str">
        <f t="shared" si="9"/>
        <v>M40</v>
      </c>
      <c r="K221" s="6">
        <v>42</v>
      </c>
      <c r="L221" s="18">
        <f t="shared" si="10"/>
      </c>
      <c r="M221" s="18"/>
      <c r="N221" s="35">
        <f t="shared" si="11"/>
      </c>
      <c r="Q221" s="7">
        <v>5556</v>
      </c>
    </row>
    <row r="222" spans="1:17" s="7" customFormat="1" ht="12.75" customHeight="1">
      <c r="A222" s="15">
        <v>215</v>
      </c>
      <c r="B222" s="17">
        <v>36</v>
      </c>
      <c r="C222" s="27" t="s">
        <v>295</v>
      </c>
      <c r="D222" s="17">
        <v>1943</v>
      </c>
      <c r="E222" s="19"/>
      <c r="F222" s="19"/>
      <c r="G222" s="19" t="s">
        <v>296</v>
      </c>
      <c r="H222" s="44" t="s">
        <v>767</v>
      </c>
      <c r="I222" s="20"/>
      <c r="J222" s="4" t="str">
        <f t="shared" si="9"/>
        <v>M70</v>
      </c>
      <c r="K222" s="6">
        <v>2</v>
      </c>
      <c r="L222" s="18">
        <f t="shared" si="10"/>
      </c>
      <c r="M222" s="18"/>
      <c r="N222" s="35">
        <f t="shared" si="11"/>
      </c>
      <c r="Q222" s="7">
        <v>5561</v>
      </c>
    </row>
    <row r="223" spans="1:17" s="7" customFormat="1" ht="12.75" customHeight="1">
      <c r="A223" s="15">
        <v>216</v>
      </c>
      <c r="B223" s="17">
        <v>70</v>
      </c>
      <c r="C223" s="27" t="s">
        <v>250</v>
      </c>
      <c r="D223" s="17">
        <v>1945</v>
      </c>
      <c r="E223" s="19" t="s">
        <v>0</v>
      </c>
      <c r="F223" s="19" t="s">
        <v>0</v>
      </c>
      <c r="G223" s="19" t="s">
        <v>15</v>
      </c>
      <c r="H223" s="44" t="s">
        <v>769</v>
      </c>
      <c r="I223" s="20"/>
      <c r="J223" s="4" t="str">
        <f t="shared" si="9"/>
        <v>M70</v>
      </c>
      <c r="K223" s="6">
        <v>3</v>
      </c>
      <c r="L223" s="18">
        <f t="shared" si="10"/>
      </c>
      <c r="M223" s="18"/>
      <c r="N223" s="35">
        <f t="shared" si="11"/>
      </c>
      <c r="Q223" s="7">
        <v>5576</v>
      </c>
    </row>
    <row r="224" spans="1:17" s="7" customFormat="1" ht="12.75" customHeight="1">
      <c r="A224" s="15">
        <v>217</v>
      </c>
      <c r="B224" s="24">
        <v>150</v>
      </c>
      <c r="C224" s="43" t="s">
        <v>155</v>
      </c>
      <c r="D224" s="3">
        <v>1980</v>
      </c>
      <c r="E224" s="4" t="s">
        <v>0</v>
      </c>
      <c r="F224" s="4" t="s">
        <v>0</v>
      </c>
      <c r="G224" s="4"/>
      <c r="H224" s="45" t="s">
        <v>770</v>
      </c>
      <c r="I224" s="5"/>
      <c r="J224" s="4" t="str">
        <f t="shared" si="9"/>
        <v>M30</v>
      </c>
      <c r="K224" s="6">
        <v>65</v>
      </c>
      <c r="L224" s="18">
        <f t="shared" si="10"/>
      </c>
      <c r="M224" s="18"/>
      <c r="N224" s="35">
        <f t="shared" si="11"/>
      </c>
      <c r="Q224" s="7">
        <v>5588</v>
      </c>
    </row>
    <row r="225" spans="1:17" s="7" customFormat="1" ht="12.75" customHeight="1">
      <c r="A225" s="15">
        <v>218</v>
      </c>
      <c r="B225" s="24">
        <v>47</v>
      </c>
      <c r="C225" s="43" t="s">
        <v>280</v>
      </c>
      <c r="D225" s="3">
        <v>1959</v>
      </c>
      <c r="E225" s="4" t="s">
        <v>0</v>
      </c>
      <c r="F225" s="4" t="s">
        <v>0</v>
      </c>
      <c r="G225" s="4" t="s">
        <v>13</v>
      </c>
      <c r="H225" s="45" t="s">
        <v>772</v>
      </c>
      <c r="I225" s="5"/>
      <c r="J225" s="4" t="str">
        <f t="shared" si="9"/>
        <v>M50</v>
      </c>
      <c r="K225" s="6">
        <v>27</v>
      </c>
      <c r="L225" s="18">
        <f t="shared" si="10"/>
      </c>
      <c r="M225" s="18"/>
      <c r="N225" s="35">
        <f t="shared" si="11"/>
      </c>
      <c r="Q225" s="7">
        <v>5647</v>
      </c>
    </row>
    <row r="226" spans="1:17" s="7" customFormat="1" ht="12.75" customHeight="1">
      <c r="A226" s="15">
        <v>219</v>
      </c>
      <c r="B226" s="17">
        <v>117</v>
      </c>
      <c r="C226" s="27" t="s">
        <v>185</v>
      </c>
      <c r="D226" s="17">
        <v>1968</v>
      </c>
      <c r="E226" s="19" t="s">
        <v>0</v>
      </c>
      <c r="F226" s="19" t="s">
        <v>0</v>
      </c>
      <c r="G226" s="19"/>
      <c r="H226" s="44" t="s">
        <v>774</v>
      </c>
      <c r="I226" s="20"/>
      <c r="J226" s="4" t="str">
        <f t="shared" si="9"/>
        <v>M40</v>
      </c>
      <c r="K226" s="6">
        <v>43</v>
      </c>
      <c r="L226" s="18">
        <f t="shared" si="10"/>
      </c>
      <c r="M226" s="18"/>
      <c r="N226" s="35">
        <f t="shared" si="11"/>
      </c>
      <c r="Q226" s="7">
        <v>5746</v>
      </c>
    </row>
    <row r="227" spans="1:17" s="7" customFormat="1" ht="12.75" customHeight="1">
      <c r="A227" s="15">
        <v>220</v>
      </c>
      <c r="B227" s="24">
        <v>232</v>
      </c>
      <c r="C227" s="43" t="s">
        <v>486</v>
      </c>
      <c r="D227" s="3">
        <v>1961</v>
      </c>
      <c r="E227" s="4" t="s">
        <v>0</v>
      </c>
      <c r="F227" s="4" t="s">
        <v>0</v>
      </c>
      <c r="G227" s="4"/>
      <c r="H227" s="45" t="s">
        <v>776</v>
      </c>
      <c r="I227" s="5"/>
      <c r="J227" s="4" t="str">
        <f t="shared" si="9"/>
        <v>M50</v>
      </c>
      <c r="K227" s="6">
        <v>28</v>
      </c>
      <c r="L227" s="18">
        <f t="shared" si="10"/>
      </c>
      <c r="M227" s="18"/>
      <c r="N227" s="35">
        <f t="shared" si="11"/>
      </c>
      <c r="Q227" s="7">
        <v>5760</v>
      </c>
    </row>
    <row r="228" spans="1:17" s="7" customFormat="1" ht="12.75" customHeight="1">
      <c r="A228" s="15">
        <v>221</v>
      </c>
      <c r="B228" s="17">
        <v>212</v>
      </c>
      <c r="C228" s="27" t="s">
        <v>443</v>
      </c>
      <c r="D228" s="17">
        <v>1988</v>
      </c>
      <c r="E228" s="19" t="s">
        <v>0</v>
      </c>
      <c r="F228" s="19" t="s">
        <v>0</v>
      </c>
      <c r="G228" s="19"/>
      <c r="H228" s="44" t="s">
        <v>778</v>
      </c>
      <c r="I228" s="20"/>
      <c r="J228" s="4" t="str">
        <f t="shared" si="9"/>
        <v>M20</v>
      </c>
      <c r="K228" s="6">
        <v>41</v>
      </c>
      <c r="L228" s="18">
        <f t="shared" si="10"/>
      </c>
      <c r="M228" s="18"/>
      <c r="N228" s="35">
        <f t="shared" si="11"/>
      </c>
      <c r="Q228" s="7">
        <v>5820</v>
      </c>
    </row>
    <row r="229" spans="1:17" s="7" customFormat="1" ht="12.75" customHeight="1">
      <c r="A229" s="15">
        <v>222</v>
      </c>
      <c r="B229" s="24">
        <v>214</v>
      </c>
      <c r="C229" s="43" t="s">
        <v>445</v>
      </c>
      <c r="D229" s="3">
        <v>1967</v>
      </c>
      <c r="E229" s="4" t="s">
        <v>0</v>
      </c>
      <c r="F229" s="4" t="s">
        <v>416</v>
      </c>
      <c r="G229" s="4"/>
      <c r="H229" s="45" t="s">
        <v>780</v>
      </c>
      <c r="I229" s="5"/>
      <c r="J229" s="4" t="str">
        <f t="shared" si="9"/>
        <v>M40</v>
      </c>
      <c r="K229" s="6">
        <v>44</v>
      </c>
      <c r="L229" s="18">
        <f t="shared" si="10"/>
      </c>
      <c r="M229" s="18"/>
      <c r="N229" s="35">
        <f t="shared" si="11"/>
      </c>
      <c r="Q229" s="7">
        <v>5858</v>
      </c>
    </row>
    <row r="230" spans="1:17" s="7" customFormat="1" ht="12.75" customHeight="1">
      <c r="A230" s="15">
        <v>223</v>
      </c>
      <c r="B230" s="17">
        <v>57</v>
      </c>
      <c r="C230" s="27" t="s">
        <v>267</v>
      </c>
      <c r="D230" s="17">
        <v>1974</v>
      </c>
      <c r="E230" s="19" t="s">
        <v>0</v>
      </c>
      <c r="F230" s="19" t="s">
        <v>0</v>
      </c>
      <c r="G230" s="19" t="s">
        <v>268</v>
      </c>
      <c r="H230" s="44" t="s">
        <v>781</v>
      </c>
      <c r="I230" s="20"/>
      <c r="J230" s="4" t="str">
        <f t="shared" si="9"/>
        <v>M40</v>
      </c>
      <c r="K230" s="6">
        <v>45</v>
      </c>
      <c r="L230" s="18">
        <f t="shared" si="10"/>
      </c>
      <c r="M230" s="18"/>
      <c r="N230" s="35">
        <f t="shared" si="11"/>
      </c>
      <c r="Q230" s="7">
        <v>5871</v>
      </c>
    </row>
    <row r="231" spans="1:17" s="7" customFormat="1" ht="12.75" customHeight="1">
      <c r="A231" s="15">
        <v>224</v>
      </c>
      <c r="B231" s="17">
        <v>101</v>
      </c>
      <c r="C231" s="27" t="s">
        <v>212</v>
      </c>
      <c r="D231" s="17">
        <v>1969</v>
      </c>
      <c r="E231" s="19" t="s">
        <v>0</v>
      </c>
      <c r="F231" s="19" t="s">
        <v>0</v>
      </c>
      <c r="G231" s="19" t="s">
        <v>213</v>
      </c>
      <c r="H231" s="44" t="s">
        <v>783</v>
      </c>
      <c r="I231" s="20"/>
      <c r="J231" s="4" t="str">
        <f t="shared" si="9"/>
        <v>M40</v>
      </c>
      <c r="K231" s="6">
        <v>46</v>
      </c>
      <c r="L231" s="18">
        <f t="shared" si="10"/>
      </c>
      <c r="M231" s="18"/>
      <c r="N231" s="35">
        <f t="shared" si="11"/>
      </c>
      <c r="Q231" s="7">
        <v>5900</v>
      </c>
    </row>
    <row r="232" spans="1:17" s="7" customFormat="1" ht="12.75" customHeight="1">
      <c r="A232" s="15">
        <v>225</v>
      </c>
      <c r="B232" s="17">
        <v>122</v>
      </c>
      <c r="C232" s="27" t="s">
        <v>22</v>
      </c>
      <c r="D232" s="17">
        <v>1938</v>
      </c>
      <c r="E232" s="19" t="s">
        <v>0</v>
      </c>
      <c r="F232" s="19" t="s">
        <v>0</v>
      </c>
      <c r="G232" s="19" t="s">
        <v>18</v>
      </c>
      <c r="H232" s="44" t="s">
        <v>786</v>
      </c>
      <c r="I232" s="20"/>
      <c r="J232" s="4" t="str">
        <f t="shared" si="9"/>
        <v>M70</v>
      </c>
      <c r="K232" s="6">
        <v>4</v>
      </c>
      <c r="L232" s="18">
        <f t="shared" si="10"/>
      </c>
      <c r="M232" s="18"/>
      <c r="N232" s="35">
        <f t="shared" si="11"/>
      </c>
      <c r="Q232" s="7">
        <v>5933</v>
      </c>
    </row>
    <row r="233" spans="1:17" s="7" customFormat="1" ht="12.75" customHeight="1">
      <c r="A233" s="15">
        <v>226</v>
      </c>
      <c r="B233" s="24">
        <v>155</v>
      </c>
      <c r="C233" s="43" t="s">
        <v>150</v>
      </c>
      <c r="D233" s="3">
        <v>1979</v>
      </c>
      <c r="E233" s="4" t="s">
        <v>0</v>
      </c>
      <c r="F233" s="4" t="s">
        <v>0</v>
      </c>
      <c r="G233" s="4"/>
      <c r="H233" s="45" t="s">
        <v>788</v>
      </c>
      <c r="I233" s="5"/>
      <c r="J233" s="4" t="str">
        <f t="shared" si="9"/>
        <v>M30</v>
      </c>
      <c r="K233" s="6">
        <v>66</v>
      </c>
      <c r="L233" s="18">
        <f t="shared" si="10"/>
      </c>
      <c r="M233" s="18"/>
      <c r="N233" s="35">
        <f t="shared" si="11"/>
      </c>
      <c r="Q233" s="7">
        <v>6017</v>
      </c>
    </row>
    <row r="234" spans="1:17" s="7" customFormat="1" ht="12.75" customHeight="1">
      <c r="A234" s="15">
        <v>227</v>
      </c>
      <c r="B234" s="17">
        <v>134</v>
      </c>
      <c r="C234" s="27" t="s">
        <v>172</v>
      </c>
      <c r="D234" s="17">
        <v>1984</v>
      </c>
      <c r="E234" s="19" t="s">
        <v>0</v>
      </c>
      <c r="F234" s="19" t="s">
        <v>0</v>
      </c>
      <c r="G234" s="19"/>
      <c r="H234" s="44" t="s">
        <v>789</v>
      </c>
      <c r="I234" s="20"/>
      <c r="J234" s="4" t="str">
        <f t="shared" si="9"/>
        <v>M30</v>
      </c>
      <c r="K234" s="6">
        <v>67</v>
      </c>
      <c r="L234" s="18">
        <f t="shared" si="10"/>
      </c>
      <c r="M234" s="18"/>
      <c r="N234" s="35">
        <f t="shared" si="11"/>
      </c>
      <c r="Q234" s="7">
        <v>6033</v>
      </c>
    </row>
    <row r="235" spans="1:17" s="7" customFormat="1" ht="12.75" customHeight="1">
      <c r="A235" s="15">
        <v>228</v>
      </c>
      <c r="B235" s="17">
        <v>175</v>
      </c>
      <c r="C235" s="27" t="s">
        <v>375</v>
      </c>
      <c r="D235" s="17">
        <v>1985</v>
      </c>
      <c r="E235" s="19" t="s">
        <v>0</v>
      </c>
      <c r="F235" s="19" t="s">
        <v>0</v>
      </c>
      <c r="G235" s="19"/>
      <c r="H235" s="44" t="s">
        <v>794</v>
      </c>
      <c r="I235" s="20"/>
      <c r="J235" s="4" t="str">
        <f t="shared" si="9"/>
        <v>M30</v>
      </c>
      <c r="K235" s="6">
        <v>68</v>
      </c>
      <c r="L235" s="18">
        <f t="shared" si="10"/>
      </c>
      <c r="M235" s="18"/>
      <c r="N235" s="35">
        <f t="shared" si="11"/>
      </c>
      <c r="Q235" s="7">
        <v>6175</v>
      </c>
    </row>
    <row r="236" spans="1:17" s="7" customFormat="1" ht="12.75" customHeight="1">
      <c r="A236" s="15">
        <v>229</v>
      </c>
      <c r="B236" s="17">
        <v>138</v>
      </c>
      <c r="C236" s="27" t="s">
        <v>168</v>
      </c>
      <c r="D236" s="17">
        <v>1984</v>
      </c>
      <c r="E236" s="19" t="s">
        <v>0</v>
      </c>
      <c r="F236" s="19" t="s">
        <v>0</v>
      </c>
      <c r="G236" s="19"/>
      <c r="H236" s="44" t="s">
        <v>796</v>
      </c>
      <c r="I236" s="20"/>
      <c r="J236" s="4" t="str">
        <f t="shared" si="9"/>
        <v>M30</v>
      </c>
      <c r="K236" s="6">
        <v>69</v>
      </c>
      <c r="L236" s="18">
        <f t="shared" si="10"/>
      </c>
      <c r="M236" s="18"/>
      <c r="N236" s="35">
        <f t="shared" si="11"/>
      </c>
      <c r="Q236" s="7">
        <v>6246</v>
      </c>
    </row>
    <row r="237" spans="1:17" s="7" customFormat="1" ht="12.75" customHeight="1">
      <c r="A237" s="15">
        <v>230</v>
      </c>
      <c r="B237" s="25">
        <v>61</v>
      </c>
      <c r="C237" s="43" t="s">
        <v>261</v>
      </c>
      <c r="D237" s="3">
        <v>1952</v>
      </c>
      <c r="E237" s="4" t="s">
        <v>0</v>
      </c>
      <c r="F237" s="4" t="s">
        <v>0</v>
      </c>
      <c r="G237" s="4"/>
      <c r="H237" s="45" t="s">
        <v>798</v>
      </c>
      <c r="I237" s="5"/>
      <c r="J237" s="4" t="str">
        <f t="shared" si="9"/>
        <v>M60</v>
      </c>
      <c r="K237" s="6">
        <v>11</v>
      </c>
      <c r="L237" s="18">
        <f t="shared" si="10"/>
      </c>
      <c r="M237" s="18"/>
      <c r="N237" s="35">
        <f t="shared" si="11"/>
      </c>
      <c r="Q237" s="7">
        <v>6304</v>
      </c>
    </row>
    <row r="238" spans="1:17" s="7" customFormat="1" ht="12.75" customHeight="1">
      <c r="A238" s="15">
        <v>231</v>
      </c>
      <c r="B238" s="24">
        <v>168</v>
      </c>
      <c r="C238" s="43" t="s">
        <v>370</v>
      </c>
      <c r="D238" s="3">
        <v>1985</v>
      </c>
      <c r="E238" s="4" t="s">
        <v>0</v>
      </c>
      <c r="F238" s="4" t="s">
        <v>0</v>
      </c>
      <c r="G238" s="4"/>
      <c r="H238" s="45" t="s">
        <v>799</v>
      </c>
      <c r="I238" s="5"/>
      <c r="J238" s="4" t="str">
        <f t="shared" si="9"/>
        <v>M30</v>
      </c>
      <c r="K238" s="6">
        <v>70</v>
      </c>
      <c r="L238" s="18">
        <f t="shared" si="10"/>
      </c>
      <c r="M238" s="18"/>
      <c r="N238" s="35">
        <f t="shared" si="11"/>
      </c>
      <c r="Q238" s="7">
        <v>6306</v>
      </c>
    </row>
    <row r="239" spans="1:17" s="7" customFormat="1" ht="12.75" customHeight="1">
      <c r="A239" s="15">
        <v>232</v>
      </c>
      <c r="B239" s="17">
        <v>100</v>
      </c>
      <c r="C239" s="27" t="s">
        <v>214</v>
      </c>
      <c r="D239" s="17">
        <v>1959</v>
      </c>
      <c r="E239" s="19" t="s">
        <v>0</v>
      </c>
      <c r="F239" s="19" t="s">
        <v>0</v>
      </c>
      <c r="G239" s="19"/>
      <c r="H239" s="44" t="s">
        <v>800</v>
      </c>
      <c r="I239" s="20"/>
      <c r="J239" s="4" t="str">
        <f t="shared" si="9"/>
        <v>M50</v>
      </c>
      <c r="K239" s="6">
        <v>29</v>
      </c>
      <c r="L239" s="18">
        <f t="shared" si="10"/>
      </c>
      <c r="M239" s="18"/>
      <c r="N239" s="35">
        <f t="shared" si="11"/>
      </c>
      <c r="Q239" s="7">
        <v>6310</v>
      </c>
    </row>
    <row r="240" spans="1:17" s="7" customFormat="1" ht="12.75" customHeight="1">
      <c r="A240" s="15">
        <v>233</v>
      </c>
      <c r="B240" s="17">
        <v>174</v>
      </c>
      <c r="C240" s="27" t="s">
        <v>374</v>
      </c>
      <c r="D240" s="17">
        <v>1989</v>
      </c>
      <c r="E240" s="19" t="s">
        <v>88</v>
      </c>
      <c r="F240" s="19" t="s">
        <v>19</v>
      </c>
      <c r="G240" s="19"/>
      <c r="H240" s="44" t="s">
        <v>801</v>
      </c>
      <c r="I240" s="20"/>
      <c r="J240" s="4" t="str">
        <f t="shared" si="9"/>
        <v>M20</v>
      </c>
      <c r="K240" s="6">
        <v>42</v>
      </c>
      <c r="L240" s="18">
        <f t="shared" si="10"/>
      </c>
      <c r="M240" s="18"/>
      <c r="N240" s="35">
        <f t="shared" si="11"/>
      </c>
      <c r="Q240" s="7">
        <v>6329</v>
      </c>
    </row>
    <row r="241" spans="1:17" s="7" customFormat="1" ht="12.75" customHeight="1">
      <c r="A241" s="15">
        <v>234</v>
      </c>
      <c r="B241" s="24">
        <v>132</v>
      </c>
      <c r="C241" s="43" t="s">
        <v>174</v>
      </c>
      <c r="D241" s="3">
        <v>1985</v>
      </c>
      <c r="E241" s="4" t="s">
        <v>0</v>
      </c>
      <c r="F241" s="4" t="s">
        <v>0</v>
      </c>
      <c r="G241" s="4"/>
      <c r="H241" s="45" t="s">
        <v>802</v>
      </c>
      <c r="I241" s="5"/>
      <c r="J241" s="4" t="str">
        <f t="shared" si="9"/>
        <v>M30</v>
      </c>
      <c r="K241" s="6">
        <v>71</v>
      </c>
      <c r="L241" s="18">
        <f t="shared" si="10"/>
      </c>
      <c r="M241" s="18"/>
      <c r="N241" s="35">
        <f t="shared" si="11"/>
      </c>
      <c r="Q241" s="7">
        <v>6407</v>
      </c>
    </row>
    <row r="242" spans="1:17" s="7" customFormat="1" ht="12.75" customHeight="1">
      <c r="A242" s="15">
        <v>235</v>
      </c>
      <c r="B242" s="17">
        <v>146</v>
      </c>
      <c r="C242" s="27" t="s">
        <v>159</v>
      </c>
      <c r="D242" s="17">
        <v>1956</v>
      </c>
      <c r="E242" s="19" t="s">
        <v>0</v>
      </c>
      <c r="F242" s="19" t="s">
        <v>1</v>
      </c>
      <c r="G242" s="19" t="s">
        <v>160</v>
      </c>
      <c r="H242" s="44" t="s">
        <v>804</v>
      </c>
      <c r="I242" s="20"/>
      <c r="J242" s="4" t="str">
        <f t="shared" si="9"/>
        <v>M50</v>
      </c>
      <c r="K242" s="6">
        <v>30</v>
      </c>
      <c r="L242" s="18">
        <f t="shared" si="10"/>
      </c>
      <c r="M242" s="18"/>
      <c r="N242" s="35">
        <f t="shared" si="11"/>
      </c>
      <c r="Q242" s="7">
        <v>6631</v>
      </c>
    </row>
    <row r="243" spans="1:17" s="7" customFormat="1" ht="12.75" customHeight="1">
      <c r="A243" s="15">
        <v>236</v>
      </c>
      <c r="B243" s="24">
        <v>19</v>
      </c>
      <c r="C243" s="43" t="s">
        <v>325</v>
      </c>
      <c r="D243" s="3">
        <v>1962</v>
      </c>
      <c r="E243" s="4" t="s">
        <v>0</v>
      </c>
      <c r="F243" s="4" t="s">
        <v>0</v>
      </c>
      <c r="G243" s="4"/>
      <c r="H243" s="45" t="s">
        <v>805</v>
      </c>
      <c r="I243" s="5"/>
      <c r="J243" s="4" t="str">
        <f t="shared" si="9"/>
        <v>M50</v>
      </c>
      <c r="K243" s="6">
        <v>31</v>
      </c>
      <c r="L243" s="18">
        <f t="shared" si="10"/>
      </c>
      <c r="M243" s="18"/>
      <c r="N243" s="35">
        <f t="shared" si="11"/>
      </c>
      <c r="Q243" s="7">
        <v>6676</v>
      </c>
    </row>
    <row r="244" spans="1:17" s="7" customFormat="1" ht="12.75" customHeight="1">
      <c r="A244" s="15">
        <v>237</v>
      </c>
      <c r="B244" s="17">
        <v>229</v>
      </c>
      <c r="C244" s="27" t="s">
        <v>480</v>
      </c>
      <c r="D244" s="17">
        <v>1957</v>
      </c>
      <c r="E244" s="19" t="s">
        <v>88</v>
      </c>
      <c r="F244" s="19" t="s">
        <v>19</v>
      </c>
      <c r="G244" s="19"/>
      <c r="H244" s="44" t="s">
        <v>807</v>
      </c>
      <c r="I244" s="20"/>
      <c r="J244" s="4" t="str">
        <f t="shared" si="9"/>
        <v>M50</v>
      </c>
      <c r="K244" s="6">
        <v>32</v>
      </c>
      <c r="L244" s="18">
        <f t="shared" si="10"/>
      </c>
      <c r="M244" s="18"/>
      <c r="N244" s="35">
        <f t="shared" si="11"/>
      </c>
      <c r="Q244" s="7">
        <v>6733</v>
      </c>
    </row>
    <row r="245" spans="1:17" s="7" customFormat="1" ht="12.75" customHeight="1">
      <c r="A245" s="15">
        <v>238</v>
      </c>
      <c r="B245" s="17">
        <v>29</v>
      </c>
      <c r="C245" s="27" t="s">
        <v>306</v>
      </c>
      <c r="D245" s="17">
        <v>1991</v>
      </c>
      <c r="E245" s="19" t="s">
        <v>0</v>
      </c>
      <c r="F245" s="19" t="s">
        <v>0</v>
      </c>
      <c r="G245" s="19"/>
      <c r="H245" s="44" t="s">
        <v>808</v>
      </c>
      <c r="I245" s="20"/>
      <c r="J245" s="4" t="str">
        <f t="shared" si="9"/>
        <v>M20</v>
      </c>
      <c r="K245" s="6">
        <v>43</v>
      </c>
      <c r="L245" s="18">
        <f t="shared" si="10"/>
      </c>
      <c r="M245" s="18"/>
      <c r="N245" s="35">
        <f t="shared" si="11"/>
      </c>
      <c r="Q245" s="7">
        <v>6778</v>
      </c>
    </row>
    <row r="246" spans="1:17" s="7" customFormat="1" ht="12.75" customHeight="1">
      <c r="A246" s="15">
        <v>239</v>
      </c>
      <c r="B246" s="17">
        <v>241</v>
      </c>
      <c r="C246" s="27" t="s">
        <v>505</v>
      </c>
      <c r="D246" s="17">
        <v>1975</v>
      </c>
      <c r="E246" s="19" t="s">
        <v>0</v>
      </c>
      <c r="F246" s="19" t="s">
        <v>0</v>
      </c>
      <c r="G246" s="19"/>
      <c r="H246" s="44" t="s">
        <v>811</v>
      </c>
      <c r="I246" s="20"/>
      <c r="J246" s="4" t="str">
        <f t="shared" si="9"/>
        <v>M40</v>
      </c>
      <c r="K246" s="6">
        <v>47</v>
      </c>
      <c r="L246" s="18">
        <f t="shared" si="10"/>
      </c>
      <c r="M246" s="18"/>
      <c r="N246" s="35">
        <f t="shared" si="11"/>
      </c>
      <c r="Q246" s="7">
        <v>6887</v>
      </c>
    </row>
    <row r="247" spans="1:14" s="7" customFormat="1" ht="12.75" customHeight="1">
      <c r="A247" s="15"/>
      <c r="B247" s="17">
        <v>83</v>
      </c>
      <c r="C247" s="27" t="s">
        <v>230</v>
      </c>
      <c r="D247" s="17">
        <v>1961</v>
      </c>
      <c r="E247" s="19" t="s">
        <v>0</v>
      </c>
      <c r="F247" s="19" t="s">
        <v>0</v>
      </c>
      <c r="G247" s="19"/>
      <c r="H247" s="45" t="s">
        <v>524</v>
      </c>
      <c r="I247" s="20"/>
      <c r="J247" s="4" t="str">
        <f t="shared" si="9"/>
        <v>M50</v>
      </c>
      <c r="K247" s="6"/>
      <c r="L247" s="18">
        <f t="shared" si="10"/>
      </c>
      <c r="M247" s="18"/>
      <c r="N247" s="35">
        <f t="shared" si="11"/>
      </c>
    </row>
    <row r="248" spans="1:17" s="7" customFormat="1" ht="12.75" customHeight="1">
      <c r="A248" s="15"/>
      <c r="B248" s="24">
        <v>193</v>
      </c>
      <c r="C248" s="43" t="s">
        <v>404</v>
      </c>
      <c r="D248" s="3">
        <v>1962</v>
      </c>
      <c r="E248" s="4" t="s">
        <v>0</v>
      </c>
      <c r="F248" s="4" t="s">
        <v>0</v>
      </c>
      <c r="G248" s="4"/>
      <c r="H248" s="45" t="s">
        <v>524</v>
      </c>
      <c r="I248" s="5"/>
      <c r="J248" s="4" t="str">
        <f t="shared" si="9"/>
        <v>M50</v>
      </c>
      <c r="K248" s="6"/>
      <c r="L248" s="18">
        <f t="shared" si="10"/>
      </c>
      <c r="M248" s="18"/>
      <c r="N248" s="35">
        <f t="shared" si="11"/>
      </c>
      <c r="Q248" s="7">
        <v>1000000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A6:P248"/>
  <mergeCells count="17">
    <mergeCell ref="L6:L7"/>
    <mergeCell ref="B6:B7"/>
    <mergeCell ref="C6:C7"/>
    <mergeCell ref="D6:D7"/>
    <mergeCell ref="E6:E7"/>
    <mergeCell ref="F6:F7"/>
    <mergeCell ref="G6:G7"/>
    <mergeCell ref="A6:A7"/>
    <mergeCell ref="I6:I7"/>
    <mergeCell ref="M6:M7"/>
    <mergeCell ref="A1:M2"/>
    <mergeCell ref="A3:M3"/>
    <mergeCell ref="K6:K7"/>
    <mergeCell ref="H6:H7"/>
    <mergeCell ref="A4:M4"/>
    <mergeCell ref="A5:M5"/>
    <mergeCell ref="J6:J7"/>
  </mergeCells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95"/>
  <sheetViews>
    <sheetView tabSelected="1" zoomScale="130" zoomScaleNormal="130" zoomScalePageLayoutView="0" workbookViewId="0" topLeftCell="A7">
      <selection activeCell="C15" sqref="C15"/>
    </sheetView>
  </sheetViews>
  <sheetFormatPr defaultColWidth="4.140625" defaultRowHeight="12.75" customHeight="1"/>
  <cols>
    <col min="1" max="1" width="4.28125" style="13" customWidth="1"/>
    <col min="2" max="2" width="3.57421875" style="22" customWidth="1"/>
    <col min="3" max="3" width="18.7109375" style="37" customWidth="1"/>
    <col min="4" max="4" width="4.421875" style="9" customWidth="1"/>
    <col min="5" max="5" width="13.00390625" style="22" customWidth="1"/>
    <col min="6" max="6" width="12.28125" style="22" customWidth="1"/>
    <col min="7" max="7" width="15.140625" style="29" customWidth="1"/>
    <col min="8" max="8" width="6.8515625" style="30" customWidth="1"/>
    <col min="9" max="9" width="4.140625" style="12" customWidth="1"/>
    <col min="10" max="10" width="4.00390625" style="22" customWidth="1"/>
    <col min="11" max="11" width="5.421875" style="47" customWidth="1"/>
    <col min="12" max="12" width="4.421875" style="28" customWidth="1"/>
    <col min="13" max="13" width="4.00390625" style="49" customWidth="1"/>
    <col min="14" max="18" width="9.140625" style="28" hidden="1" customWidth="1"/>
    <col min="19" max="236" width="9.140625" style="28" customWidth="1"/>
    <col min="237" max="237" width="3.8515625" style="28" customWidth="1"/>
    <col min="238" max="238" width="4.8515625" style="28" customWidth="1"/>
    <col min="239" max="239" width="26.28125" style="28" customWidth="1"/>
    <col min="240" max="240" width="4.421875" style="28" customWidth="1"/>
    <col min="241" max="241" width="4.57421875" style="28" customWidth="1"/>
    <col min="242" max="242" width="18.57421875" style="28" customWidth="1"/>
    <col min="243" max="243" width="16.57421875" style="28" customWidth="1"/>
    <col min="244" max="245" width="15.7109375" style="28" customWidth="1"/>
    <col min="246" max="16384" width="4.140625" style="28" customWidth="1"/>
  </cols>
  <sheetData>
    <row r="1" spans="1:13" ht="20.25" customHeight="1">
      <c r="A1" s="65" t="s">
        <v>84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" customHeight="1">
      <c r="A3" s="66" t="s">
        <v>58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7.25" customHeight="1">
      <c r="A4" s="66" t="s">
        <v>59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31" customFormat="1" ht="13.5" customHeight="1">
      <c r="A5" s="69" t="s">
        <v>86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s="29" customFormat="1" ht="7.5" customHeight="1">
      <c r="A6" s="59" t="s">
        <v>39</v>
      </c>
      <c r="B6" s="70" t="s">
        <v>2</v>
      </c>
      <c r="C6" s="70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67" t="s">
        <v>81</v>
      </c>
      <c r="I6" s="61" t="s">
        <v>8</v>
      </c>
      <c r="J6" s="61" t="s">
        <v>9</v>
      </c>
      <c r="K6" s="63" t="s">
        <v>82</v>
      </c>
      <c r="L6" s="63" t="s">
        <v>57</v>
      </c>
      <c r="M6" s="63" t="s">
        <v>39</v>
      </c>
    </row>
    <row r="7" spans="1:13" s="29" customFormat="1" ht="7.5" customHeight="1">
      <c r="A7" s="60"/>
      <c r="B7" s="71"/>
      <c r="C7" s="71"/>
      <c r="D7" s="68"/>
      <c r="E7" s="68"/>
      <c r="F7" s="68"/>
      <c r="G7" s="68"/>
      <c r="H7" s="68"/>
      <c r="I7" s="62"/>
      <c r="J7" s="62"/>
      <c r="K7" s="64"/>
      <c r="L7" s="64"/>
      <c r="M7" s="64"/>
    </row>
    <row r="8" spans="1:17" s="32" customFormat="1" ht="12.75" customHeight="1">
      <c r="A8" s="34">
        <v>1</v>
      </c>
      <c r="B8" s="50">
        <v>418</v>
      </c>
      <c r="C8" s="51" t="s">
        <v>412</v>
      </c>
      <c r="D8" s="50">
        <v>1979</v>
      </c>
      <c r="E8" s="52" t="s">
        <v>0</v>
      </c>
      <c r="F8" s="52" t="s">
        <v>0</v>
      </c>
      <c r="G8" s="52" t="s">
        <v>413</v>
      </c>
      <c r="H8" s="53" t="s">
        <v>530</v>
      </c>
      <c r="I8" s="54"/>
      <c r="J8" s="33" t="str">
        <f aca="true" t="shared" si="0" ref="J8:J39">IF(AND(D8&gt;=1900,D8&lt;=1945),"Ж70",IF(AND(D8&gt;=1946,D8&lt;=1955),"Ж60",IF(AND(D8&gt;=1956,D8&lt;=1965),"Ж50",IF(AND(D8&gt;=1966,D8&lt;=1975),"Ж40",IF(AND(D8&gt;=1976,D8&lt;=1985),"Ж30",IF(AND(D8&gt;=1986,D8&lt;=1995),"Ж20",N8))))))</f>
        <v>Ж30</v>
      </c>
      <c r="K8" s="46">
        <v>1</v>
      </c>
      <c r="L8" s="36">
        <f aca="true" t="shared" si="1" ref="L8:L39">IF(AND(D8&gt;=1993,D8&lt;=2014),"Ж20","")</f>
      </c>
      <c r="M8" s="48"/>
      <c r="N8" s="22">
        <f aca="true" t="shared" si="2" ref="N8:N39">IF(AND(D8&gt;=1996,D8&lt;=1999),"Ж16",IF(AND(D8&gt;=2000,D8&lt;=2015),"Ж13",""))</f>
      </c>
      <c r="Q8" s="32">
        <v>3722</v>
      </c>
    </row>
    <row r="9" spans="1:17" s="32" customFormat="1" ht="12.75" customHeight="1">
      <c r="A9" s="15">
        <v>2</v>
      </c>
      <c r="B9" s="25">
        <v>397</v>
      </c>
      <c r="C9" s="43" t="s">
        <v>41</v>
      </c>
      <c r="D9" s="3">
        <v>1987</v>
      </c>
      <c r="E9" s="4" t="s">
        <v>100</v>
      </c>
      <c r="F9" s="4" t="s">
        <v>38</v>
      </c>
      <c r="G9" s="4"/>
      <c r="H9" s="45" t="s">
        <v>533</v>
      </c>
      <c r="I9" s="5"/>
      <c r="J9" s="33" t="str">
        <f t="shared" si="0"/>
        <v>Ж20</v>
      </c>
      <c r="K9" s="46">
        <v>1</v>
      </c>
      <c r="L9" s="36">
        <f t="shared" si="1"/>
      </c>
      <c r="M9" s="48"/>
      <c r="N9" s="22">
        <f t="shared" si="2"/>
      </c>
      <c r="Q9" s="32">
        <v>3768</v>
      </c>
    </row>
    <row r="10" spans="1:17" s="32" customFormat="1" ht="12.75" customHeight="1">
      <c r="A10" s="15">
        <v>3</v>
      </c>
      <c r="B10" s="17">
        <v>422</v>
      </c>
      <c r="C10" s="27" t="s">
        <v>452</v>
      </c>
      <c r="D10" s="17">
        <v>1987</v>
      </c>
      <c r="E10" s="19" t="s">
        <v>0</v>
      </c>
      <c r="F10" s="19" t="s">
        <v>0</v>
      </c>
      <c r="G10" s="19" t="s">
        <v>453</v>
      </c>
      <c r="H10" s="44" t="s">
        <v>548</v>
      </c>
      <c r="I10" s="14"/>
      <c r="J10" s="33" t="str">
        <f t="shared" si="0"/>
        <v>Ж20</v>
      </c>
      <c r="K10" s="46">
        <v>2</v>
      </c>
      <c r="L10" s="36">
        <f t="shared" si="1"/>
      </c>
      <c r="M10" s="48"/>
      <c r="N10" s="22">
        <f t="shared" si="2"/>
      </c>
      <c r="Q10" s="32">
        <v>4006</v>
      </c>
    </row>
    <row r="11" spans="1:17" s="32" customFormat="1" ht="12.75" customHeight="1">
      <c r="A11" s="15">
        <v>4</v>
      </c>
      <c r="B11" s="17">
        <v>384</v>
      </c>
      <c r="C11" s="27" t="s">
        <v>51</v>
      </c>
      <c r="D11" s="17">
        <v>1998</v>
      </c>
      <c r="E11" s="19"/>
      <c r="F11" s="19"/>
      <c r="G11" s="19" t="s">
        <v>110</v>
      </c>
      <c r="H11" s="44" t="s">
        <v>555</v>
      </c>
      <c r="I11" s="14"/>
      <c r="J11" s="33" t="str">
        <f t="shared" si="0"/>
        <v>Ж16</v>
      </c>
      <c r="K11" s="46">
        <v>1</v>
      </c>
      <c r="L11" s="36" t="str">
        <f t="shared" si="1"/>
        <v>Ж20</v>
      </c>
      <c r="M11" s="48">
        <v>1</v>
      </c>
      <c r="N11" s="22" t="str">
        <f t="shared" si="2"/>
        <v>Ж16</v>
      </c>
      <c r="Q11" s="32">
        <v>4067</v>
      </c>
    </row>
    <row r="12" spans="1:17" s="32" customFormat="1" ht="12.75" customHeight="1">
      <c r="A12" s="15">
        <v>5</v>
      </c>
      <c r="B12" s="25">
        <v>363</v>
      </c>
      <c r="C12" s="43" t="s">
        <v>47</v>
      </c>
      <c r="D12" s="3">
        <v>1999</v>
      </c>
      <c r="E12" s="4" t="s">
        <v>0</v>
      </c>
      <c r="F12" s="4" t="s">
        <v>0</v>
      </c>
      <c r="G12" s="4" t="s">
        <v>43</v>
      </c>
      <c r="H12" s="45" t="s">
        <v>559</v>
      </c>
      <c r="I12" s="5"/>
      <c r="J12" s="33" t="str">
        <f t="shared" si="0"/>
        <v>Ж16</v>
      </c>
      <c r="K12" s="46">
        <v>2</v>
      </c>
      <c r="L12" s="36" t="str">
        <f t="shared" si="1"/>
        <v>Ж20</v>
      </c>
      <c r="M12" s="48">
        <v>2</v>
      </c>
      <c r="N12" s="22" t="str">
        <f t="shared" si="2"/>
        <v>Ж16</v>
      </c>
      <c r="Q12" s="32">
        <v>4090</v>
      </c>
    </row>
    <row r="13" spans="1:17" s="32" customFormat="1" ht="12.75" customHeight="1">
      <c r="A13" s="15">
        <v>6</v>
      </c>
      <c r="B13" s="17">
        <v>424</v>
      </c>
      <c r="C13" s="27" t="s">
        <v>21</v>
      </c>
      <c r="D13" s="17">
        <v>1991</v>
      </c>
      <c r="E13" s="19" t="s">
        <v>470</v>
      </c>
      <c r="F13" s="19" t="s">
        <v>471</v>
      </c>
      <c r="G13" s="19" t="s">
        <v>472</v>
      </c>
      <c r="H13" s="44" t="s">
        <v>564</v>
      </c>
      <c r="I13" s="14"/>
      <c r="J13" s="33" t="str">
        <f t="shared" si="0"/>
        <v>Ж20</v>
      </c>
      <c r="K13" s="46">
        <v>3</v>
      </c>
      <c r="L13" s="36">
        <f t="shared" si="1"/>
      </c>
      <c r="M13" s="48"/>
      <c r="N13" s="22">
        <f t="shared" si="2"/>
      </c>
      <c r="Q13" s="32">
        <v>4119</v>
      </c>
    </row>
    <row r="14" spans="1:17" s="32" customFormat="1" ht="12.75" customHeight="1">
      <c r="A14" s="15">
        <v>7</v>
      </c>
      <c r="B14" s="25">
        <v>409</v>
      </c>
      <c r="C14" s="43" t="s">
        <v>356</v>
      </c>
      <c r="D14" s="3">
        <v>1995</v>
      </c>
      <c r="E14" s="4" t="s">
        <v>0</v>
      </c>
      <c r="F14" s="4" t="s">
        <v>0</v>
      </c>
      <c r="G14" s="4" t="s">
        <v>17</v>
      </c>
      <c r="H14" s="45" t="s">
        <v>567</v>
      </c>
      <c r="I14" s="5"/>
      <c r="J14" s="33" t="str">
        <f t="shared" si="0"/>
        <v>Ж20</v>
      </c>
      <c r="K14" s="46">
        <v>4</v>
      </c>
      <c r="L14" s="36" t="str">
        <f t="shared" si="1"/>
        <v>Ж20</v>
      </c>
      <c r="M14" s="48">
        <v>3</v>
      </c>
      <c r="N14" s="22">
        <f t="shared" si="2"/>
      </c>
      <c r="Q14" s="32">
        <v>4148</v>
      </c>
    </row>
    <row r="15" spans="1:17" s="32" customFormat="1" ht="12.75" customHeight="1">
      <c r="A15" s="15">
        <v>8</v>
      </c>
      <c r="B15" s="25">
        <v>407</v>
      </c>
      <c r="C15" s="43" t="s">
        <v>40</v>
      </c>
      <c r="D15" s="3">
        <v>1975</v>
      </c>
      <c r="E15" s="4" t="s">
        <v>88</v>
      </c>
      <c r="F15" s="4" t="s">
        <v>26</v>
      </c>
      <c r="G15" s="4" t="s">
        <v>11</v>
      </c>
      <c r="H15" s="45" t="s">
        <v>575</v>
      </c>
      <c r="I15" s="5"/>
      <c r="J15" s="33" t="str">
        <f t="shared" si="0"/>
        <v>Ж40</v>
      </c>
      <c r="K15" s="46">
        <v>1</v>
      </c>
      <c r="L15" s="36">
        <f t="shared" si="1"/>
      </c>
      <c r="M15" s="48"/>
      <c r="N15" s="22">
        <f t="shared" si="2"/>
      </c>
      <c r="Q15" s="32">
        <v>4220</v>
      </c>
    </row>
    <row r="16" spans="1:17" s="32" customFormat="1" ht="12.75" customHeight="1">
      <c r="A16" s="15">
        <v>9</v>
      </c>
      <c r="B16" s="17">
        <v>426</v>
      </c>
      <c r="C16" s="27" t="s">
        <v>495</v>
      </c>
      <c r="D16" s="17">
        <v>1984</v>
      </c>
      <c r="E16" s="19" t="s">
        <v>0</v>
      </c>
      <c r="F16" s="19" t="s">
        <v>1</v>
      </c>
      <c r="G16" s="19"/>
      <c r="H16" s="44" t="s">
        <v>601</v>
      </c>
      <c r="I16" s="14"/>
      <c r="J16" s="33" t="str">
        <f t="shared" si="0"/>
        <v>Ж30</v>
      </c>
      <c r="K16" s="46">
        <v>2</v>
      </c>
      <c r="L16" s="36">
        <f t="shared" si="1"/>
      </c>
      <c r="M16" s="48"/>
      <c r="N16" s="22">
        <f t="shared" si="2"/>
      </c>
      <c r="Q16" s="32">
        <v>4367</v>
      </c>
    </row>
    <row r="17" spans="1:17" s="32" customFormat="1" ht="12.75" customHeight="1">
      <c r="A17" s="15">
        <v>10</v>
      </c>
      <c r="B17" s="17">
        <v>352</v>
      </c>
      <c r="C17" s="27" t="s">
        <v>819</v>
      </c>
      <c r="D17" s="17">
        <v>1981</v>
      </c>
      <c r="E17" s="19" t="s">
        <v>0</v>
      </c>
      <c r="F17" s="19" t="s">
        <v>0</v>
      </c>
      <c r="G17" s="19" t="s">
        <v>93</v>
      </c>
      <c r="H17" s="44" t="s">
        <v>604</v>
      </c>
      <c r="I17" s="14"/>
      <c r="J17" s="33" t="str">
        <f t="shared" si="0"/>
        <v>Ж30</v>
      </c>
      <c r="K17" s="46">
        <v>3</v>
      </c>
      <c r="L17" s="36">
        <f t="shared" si="1"/>
      </c>
      <c r="M17" s="48"/>
      <c r="N17" s="22">
        <f t="shared" si="2"/>
      </c>
      <c r="Q17" s="32">
        <v>4390</v>
      </c>
    </row>
    <row r="18" spans="1:17" s="32" customFormat="1" ht="12.75" customHeight="1">
      <c r="A18" s="15">
        <v>11</v>
      </c>
      <c r="B18" s="25">
        <v>353</v>
      </c>
      <c r="C18" s="43" t="s">
        <v>138</v>
      </c>
      <c r="D18" s="3">
        <v>1986</v>
      </c>
      <c r="E18" s="4" t="s">
        <v>140</v>
      </c>
      <c r="F18" s="4" t="s">
        <v>139</v>
      </c>
      <c r="G18" s="4" t="s">
        <v>11</v>
      </c>
      <c r="H18" s="45" t="s">
        <v>609</v>
      </c>
      <c r="I18" s="5"/>
      <c r="J18" s="33" t="str">
        <f t="shared" si="0"/>
        <v>Ж20</v>
      </c>
      <c r="K18" s="46">
        <v>5</v>
      </c>
      <c r="L18" s="36">
        <f t="shared" si="1"/>
      </c>
      <c r="M18" s="48"/>
      <c r="N18" s="22">
        <f t="shared" si="2"/>
      </c>
      <c r="Q18" s="32">
        <v>4412</v>
      </c>
    </row>
    <row r="19" spans="1:17" s="32" customFormat="1" ht="12.75" customHeight="1">
      <c r="A19" s="15">
        <v>12</v>
      </c>
      <c r="B19" s="25">
        <v>360</v>
      </c>
      <c r="C19" s="43" t="s">
        <v>44</v>
      </c>
      <c r="D19" s="3">
        <v>2002</v>
      </c>
      <c r="E19" s="4" t="s">
        <v>0</v>
      </c>
      <c r="F19" s="4" t="s">
        <v>0</v>
      </c>
      <c r="G19" s="4" t="s">
        <v>43</v>
      </c>
      <c r="H19" s="45" t="s">
        <v>614</v>
      </c>
      <c r="I19" s="5"/>
      <c r="J19" s="33" t="str">
        <f t="shared" si="0"/>
        <v>Ж13</v>
      </c>
      <c r="K19" s="46">
        <v>1</v>
      </c>
      <c r="L19" s="36" t="str">
        <f t="shared" si="1"/>
        <v>Ж20</v>
      </c>
      <c r="M19" s="48">
        <v>4</v>
      </c>
      <c r="N19" s="22" t="str">
        <f t="shared" si="2"/>
        <v>Ж13</v>
      </c>
      <c r="Q19" s="32">
        <v>4474</v>
      </c>
    </row>
    <row r="20" spans="1:17" s="32" customFormat="1" ht="12.75" customHeight="1">
      <c r="A20" s="15">
        <v>13</v>
      </c>
      <c r="B20" s="25">
        <v>408</v>
      </c>
      <c r="C20" s="43" t="s">
        <v>73</v>
      </c>
      <c r="D20" s="3">
        <v>1979</v>
      </c>
      <c r="E20" s="4"/>
      <c r="F20" s="4"/>
      <c r="G20" s="4"/>
      <c r="H20" s="45" t="s">
        <v>615</v>
      </c>
      <c r="I20" s="5"/>
      <c r="J20" s="33" t="str">
        <f t="shared" si="0"/>
        <v>Ж30</v>
      </c>
      <c r="K20" s="46">
        <v>4</v>
      </c>
      <c r="L20" s="36">
        <f t="shared" si="1"/>
      </c>
      <c r="M20" s="48"/>
      <c r="N20" s="22">
        <f t="shared" si="2"/>
      </c>
      <c r="Q20" s="32">
        <v>4487</v>
      </c>
    </row>
    <row r="21" spans="1:17" s="32" customFormat="1" ht="12.75" customHeight="1">
      <c r="A21" s="15">
        <v>14</v>
      </c>
      <c r="B21" s="24">
        <v>430</v>
      </c>
      <c r="C21" s="43" t="s">
        <v>500</v>
      </c>
      <c r="D21" s="3">
        <v>1979</v>
      </c>
      <c r="E21" s="4" t="s">
        <v>0</v>
      </c>
      <c r="F21" s="4" t="s">
        <v>0</v>
      </c>
      <c r="G21" s="4" t="s">
        <v>501</v>
      </c>
      <c r="H21" s="45" t="s">
        <v>619</v>
      </c>
      <c r="I21" s="5"/>
      <c r="J21" s="33" t="str">
        <f t="shared" si="0"/>
        <v>Ж30</v>
      </c>
      <c r="K21" s="46">
        <v>5</v>
      </c>
      <c r="L21" s="36">
        <f t="shared" si="1"/>
      </c>
      <c r="M21" s="48"/>
      <c r="N21" s="22">
        <f t="shared" si="2"/>
      </c>
      <c r="Q21" s="32">
        <v>4501</v>
      </c>
    </row>
    <row r="22" spans="1:17" s="32" customFormat="1" ht="12.75" customHeight="1">
      <c r="A22" s="15">
        <v>15</v>
      </c>
      <c r="B22" s="17">
        <v>406</v>
      </c>
      <c r="C22" s="27" t="s">
        <v>89</v>
      </c>
      <c r="D22" s="17">
        <v>1987</v>
      </c>
      <c r="E22" s="19" t="s">
        <v>0</v>
      </c>
      <c r="F22" s="19" t="s">
        <v>0</v>
      </c>
      <c r="G22" s="19" t="s">
        <v>90</v>
      </c>
      <c r="H22" s="44" t="s">
        <v>625</v>
      </c>
      <c r="I22" s="14"/>
      <c r="J22" s="33" t="str">
        <f t="shared" si="0"/>
        <v>Ж20</v>
      </c>
      <c r="K22" s="46">
        <v>6</v>
      </c>
      <c r="L22" s="36">
        <f t="shared" si="1"/>
      </c>
      <c r="M22" s="48"/>
      <c r="N22" s="22">
        <f t="shared" si="2"/>
      </c>
      <c r="Q22" s="32">
        <v>4563</v>
      </c>
    </row>
    <row r="23" spans="1:17" s="32" customFormat="1" ht="12.75" customHeight="1">
      <c r="A23" s="15">
        <v>16</v>
      </c>
      <c r="B23" s="17">
        <v>412</v>
      </c>
      <c r="C23" s="27" t="s">
        <v>420</v>
      </c>
      <c r="D23" s="17">
        <v>1982</v>
      </c>
      <c r="E23" s="19" t="s">
        <v>0</v>
      </c>
      <c r="F23" s="19" t="s">
        <v>0</v>
      </c>
      <c r="G23" s="19" t="s">
        <v>421</v>
      </c>
      <c r="H23" s="44" t="s">
        <v>633</v>
      </c>
      <c r="I23" s="14"/>
      <c r="J23" s="33" t="str">
        <f t="shared" si="0"/>
        <v>Ж30</v>
      </c>
      <c r="K23" s="46">
        <v>6</v>
      </c>
      <c r="L23" s="36">
        <f t="shared" si="1"/>
      </c>
      <c r="M23" s="48"/>
      <c r="N23" s="22">
        <f t="shared" si="2"/>
      </c>
      <c r="Q23" s="32">
        <v>4628</v>
      </c>
    </row>
    <row r="24" spans="1:17" s="32" customFormat="1" ht="12.75" customHeight="1">
      <c r="A24" s="15">
        <v>17</v>
      </c>
      <c r="B24" s="25">
        <v>402</v>
      </c>
      <c r="C24" s="43" t="s">
        <v>94</v>
      </c>
      <c r="D24" s="3">
        <v>1984</v>
      </c>
      <c r="E24" s="4" t="s">
        <v>0</v>
      </c>
      <c r="F24" s="4" t="s">
        <v>0</v>
      </c>
      <c r="G24" s="4" t="s">
        <v>93</v>
      </c>
      <c r="H24" s="45" t="s">
        <v>634</v>
      </c>
      <c r="I24" s="5"/>
      <c r="J24" s="33" t="str">
        <f t="shared" si="0"/>
        <v>Ж30</v>
      </c>
      <c r="K24" s="46">
        <v>7</v>
      </c>
      <c r="L24" s="36">
        <f t="shared" si="1"/>
      </c>
      <c r="M24" s="48"/>
      <c r="N24" s="22">
        <f t="shared" si="2"/>
      </c>
      <c r="Q24" s="32">
        <v>4639</v>
      </c>
    </row>
    <row r="25" spans="1:17" s="32" customFormat="1" ht="12.75" customHeight="1">
      <c r="A25" s="15">
        <v>18</v>
      </c>
      <c r="B25" s="25">
        <v>416</v>
      </c>
      <c r="C25" s="43" t="s">
        <v>414</v>
      </c>
      <c r="D25" s="3">
        <v>1981</v>
      </c>
      <c r="E25" s="4" t="s">
        <v>0</v>
      </c>
      <c r="F25" s="4" t="s">
        <v>0</v>
      </c>
      <c r="G25" s="4"/>
      <c r="H25" s="45" t="s">
        <v>638</v>
      </c>
      <c r="I25" s="5"/>
      <c r="J25" s="33" t="str">
        <f t="shared" si="0"/>
        <v>Ж30</v>
      </c>
      <c r="K25" s="46">
        <v>7</v>
      </c>
      <c r="L25" s="36">
        <f t="shared" si="1"/>
      </c>
      <c r="M25" s="48"/>
      <c r="N25" s="22">
        <f t="shared" si="2"/>
      </c>
      <c r="Q25" s="32">
        <v>4665</v>
      </c>
    </row>
    <row r="26" spans="1:17" s="32" customFormat="1" ht="12.75" customHeight="1">
      <c r="A26" s="15">
        <v>19</v>
      </c>
      <c r="B26" s="25">
        <v>368</v>
      </c>
      <c r="C26" s="43" t="s">
        <v>125</v>
      </c>
      <c r="D26" s="3">
        <v>1977</v>
      </c>
      <c r="E26" s="19" t="s">
        <v>0</v>
      </c>
      <c r="F26" s="19" t="s">
        <v>0</v>
      </c>
      <c r="G26" s="4"/>
      <c r="H26" s="45" t="s">
        <v>646</v>
      </c>
      <c r="I26" s="5"/>
      <c r="J26" s="33" t="str">
        <f t="shared" si="0"/>
        <v>Ж30</v>
      </c>
      <c r="K26" s="46">
        <v>8</v>
      </c>
      <c r="L26" s="36">
        <f t="shared" si="1"/>
      </c>
      <c r="M26" s="48"/>
      <c r="N26" s="22">
        <f t="shared" si="2"/>
      </c>
      <c r="Q26" s="32">
        <v>4718</v>
      </c>
    </row>
    <row r="27" spans="1:17" s="32" customFormat="1" ht="12.75" customHeight="1">
      <c r="A27" s="15">
        <v>20</v>
      </c>
      <c r="B27" s="17">
        <v>385</v>
      </c>
      <c r="C27" s="27" t="s">
        <v>111</v>
      </c>
      <c r="D27" s="17">
        <v>1997</v>
      </c>
      <c r="E27" s="19"/>
      <c r="F27" s="19"/>
      <c r="G27" s="19" t="s">
        <v>110</v>
      </c>
      <c r="H27" s="44" t="s">
        <v>655</v>
      </c>
      <c r="I27" s="14"/>
      <c r="J27" s="33" t="str">
        <f t="shared" si="0"/>
        <v>Ж16</v>
      </c>
      <c r="K27" s="46">
        <v>3</v>
      </c>
      <c r="L27" s="36" t="str">
        <f t="shared" si="1"/>
        <v>Ж20</v>
      </c>
      <c r="M27" s="48">
        <v>5</v>
      </c>
      <c r="N27" s="22" t="str">
        <f t="shared" si="2"/>
        <v>Ж16</v>
      </c>
      <c r="Q27" s="32">
        <v>4765</v>
      </c>
    </row>
    <row r="28" spans="1:17" s="32" customFormat="1" ht="12.75" customHeight="1">
      <c r="A28" s="15">
        <v>21</v>
      </c>
      <c r="B28" s="17">
        <v>383</v>
      </c>
      <c r="C28" s="27" t="s">
        <v>33</v>
      </c>
      <c r="D28" s="17">
        <v>1959</v>
      </c>
      <c r="E28" s="19" t="s">
        <v>0</v>
      </c>
      <c r="F28" s="19" t="s">
        <v>0</v>
      </c>
      <c r="G28" s="19" t="s">
        <v>10</v>
      </c>
      <c r="H28" s="44" t="s">
        <v>656</v>
      </c>
      <c r="I28" s="14"/>
      <c r="J28" s="33" t="str">
        <f t="shared" si="0"/>
        <v>Ж50</v>
      </c>
      <c r="K28" s="46">
        <v>1</v>
      </c>
      <c r="L28" s="36">
        <f t="shared" si="1"/>
      </c>
      <c r="M28" s="48"/>
      <c r="N28" s="22">
        <f t="shared" si="2"/>
      </c>
      <c r="Q28" s="32">
        <v>4778</v>
      </c>
    </row>
    <row r="29" spans="1:17" s="32" customFormat="1" ht="12.75" customHeight="1">
      <c r="A29" s="15">
        <v>22</v>
      </c>
      <c r="B29" s="17">
        <v>394</v>
      </c>
      <c r="C29" s="27" t="s">
        <v>32</v>
      </c>
      <c r="D29" s="17">
        <v>1986</v>
      </c>
      <c r="E29" s="19" t="s">
        <v>0</v>
      </c>
      <c r="F29" s="19" t="s">
        <v>0</v>
      </c>
      <c r="G29" s="19" t="s">
        <v>28</v>
      </c>
      <c r="H29" s="44" t="s">
        <v>658</v>
      </c>
      <c r="I29" s="14"/>
      <c r="J29" s="33" t="str">
        <f t="shared" si="0"/>
        <v>Ж20</v>
      </c>
      <c r="K29" s="46">
        <v>8</v>
      </c>
      <c r="L29" s="36">
        <f t="shared" si="1"/>
      </c>
      <c r="M29" s="48"/>
      <c r="N29" s="22">
        <f t="shared" si="2"/>
      </c>
      <c r="Q29" s="32">
        <v>4809</v>
      </c>
    </row>
    <row r="30" spans="1:17" s="32" customFormat="1" ht="12.75" customHeight="1">
      <c r="A30" s="15">
        <v>23</v>
      </c>
      <c r="B30" s="17">
        <v>414</v>
      </c>
      <c r="C30" s="27" t="s">
        <v>814</v>
      </c>
      <c r="D30" s="17">
        <v>1990</v>
      </c>
      <c r="E30" s="19" t="s">
        <v>0</v>
      </c>
      <c r="F30" s="19" t="s">
        <v>0</v>
      </c>
      <c r="G30" s="19" t="s">
        <v>418</v>
      </c>
      <c r="H30" s="44" t="s">
        <v>660</v>
      </c>
      <c r="I30" s="14"/>
      <c r="J30" s="33" t="str">
        <f t="shared" si="0"/>
        <v>Ж20</v>
      </c>
      <c r="K30" s="46">
        <v>9</v>
      </c>
      <c r="L30" s="36">
        <f t="shared" si="1"/>
      </c>
      <c r="M30" s="48"/>
      <c r="N30" s="22">
        <f t="shared" si="2"/>
      </c>
      <c r="Q30" s="32">
        <v>4812</v>
      </c>
    </row>
    <row r="31" spans="1:17" s="32" customFormat="1" ht="12.75" customHeight="1">
      <c r="A31" s="15">
        <v>24</v>
      </c>
      <c r="B31" s="17">
        <v>357</v>
      </c>
      <c r="C31" s="27" t="s">
        <v>134</v>
      </c>
      <c r="D31" s="17">
        <v>2001</v>
      </c>
      <c r="E31" s="19" t="s">
        <v>0</v>
      </c>
      <c r="F31" s="19" t="s">
        <v>0</v>
      </c>
      <c r="G31" s="19" t="s">
        <v>43</v>
      </c>
      <c r="H31" s="44" t="s">
        <v>661</v>
      </c>
      <c r="I31" s="14"/>
      <c r="J31" s="33" t="str">
        <f t="shared" si="0"/>
        <v>Ж13</v>
      </c>
      <c r="K31" s="46">
        <v>2</v>
      </c>
      <c r="L31" s="36" t="str">
        <f t="shared" si="1"/>
        <v>Ж20</v>
      </c>
      <c r="M31" s="48">
        <v>6</v>
      </c>
      <c r="N31" s="22" t="str">
        <f t="shared" si="2"/>
        <v>Ж13</v>
      </c>
      <c r="Q31" s="32">
        <v>4814</v>
      </c>
    </row>
    <row r="32" spans="1:17" s="32" customFormat="1" ht="12.75" customHeight="1">
      <c r="A32" s="15">
        <v>25</v>
      </c>
      <c r="B32" s="25">
        <v>421</v>
      </c>
      <c r="C32" s="43" t="s">
        <v>451</v>
      </c>
      <c r="D32" s="3">
        <v>1989</v>
      </c>
      <c r="E32" s="4" t="s">
        <v>0</v>
      </c>
      <c r="F32" s="4" t="s">
        <v>0</v>
      </c>
      <c r="G32" s="4" t="s">
        <v>249</v>
      </c>
      <c r="H32" s="45" t="s">
        <v>665</v>
      </c>
      <c r="I32" s="5"/>
      <c r="J32" s="33" t="str">
        <f t="shared" si="0"/>
        <v>Ж20</v>
      </c>
      <c r="K32" s="46">
        <v>10</v>
      </c>
      <c r="L32" s="36">
        <f t="shared" si="1"/>
      </c>
      <c r="M32" s="48"/>
      <c r="N32" s="22">
        <f t="shared" si="2"/>
      </c>
      <c r="Q32" s="32">
        <v>4825</v>
      </c>
    </row>
    <row r="33" spans="1:17" s="32" customFormat="1" ht="12.75" customHeight="1">
      <c r="A33" s="15">
        <v>26</v>
      </c>
      <c r="B33" s="25">
        <v>371</v>
      </c>
      <c r="C33" s="43" t="s">
        <v>353</v>
      </c>
      <c r="D33" s="3">
        <v>1989</v>
      </c>
      <c r="E33" s="4"/>
      <c r="F33" s="4"/>
      <c r="G33" s="4"/>
      <c r="H33" s="45" t="s">
        <v>668</v>
      </c>
      <c r="I33" s="5"/>
      <c r="J33" s="33" t="str">
        <f t="shared" si="0"/>
        <v>Ж20</v>
      </c>
      <c r="K33" s="46">
        <v>11</v>
      </c>
      <c r="L33" s="36">
        <f t="shared" si="1"/>
      </c>
      <c r="M33" s="48"/>
      <c r="N33" s="22">
        <f t="shared" si="2"/>
      </c>
      <c r="Q33" s="32">
        <v>4842</v>
      </c>
    </row>
    <row r="34" spans="1:17" s="32" customFormat="1" ht="12.75" customHeight="1">
      <c r="A34" s="15">
        <v>27</v>
      </c>
      <c r="B34" s="17">
        <v>379</v>
      </c>
      <c r="C34" s="27" t="s">
        <v>278</v>
      </c>
      <c r="D34" s="17">
        <v>1982</v>
      </c>
      <c r="E34" s="19" t="s">
        <v>0</v>
      </c>
      <c r="F34" s="19" t="s">
        <v>0</v>
      </c>
      <c r="G34" s="19"/>
      <c r="H34" s="44" t="s">
        <v>669</v>
      </c>
      <c r="I34" s="14"/>
      <c r="J34" s="33" t="str">
        <f t="shared" si="0"/>
        <v>Ж30</v>
      </c>
      <c r="K34" s="46">
        <v>9</v>
      </c>
      <c r="L34" s="36">
        <f t="shared" si="1"/>
      </c>
      <c r="M34" s="48"/>
      <c r="N34" s="22">
        <f t="shared" si="2"/>
      </c>
      <c r="Q34" s="32">
        <v>4845</v>
      </c>
    </row>
    <row r="35" spans="1:17" s="32" customFormat="1" ht="12.75" customHeight="1">
      <c r="A35" s="15">
        <v>28</v>
      </c>
      <c r="B35" s="17">
        <v>354</v>
      </c>
      <c r="C35" s="27" t="s">
        <v>137</v>
      </c>
      <c r="D35" s="17">
        <v>1986</v>
      </c>
      <c r="E35" s="19" t="s">
        <v>0</v>
      </c>
      <c r="F35" s="19" t="s">
        <v>0</v>
      </c>
      <c r="G35" s="19" t="s">
        <v>93</v>
      </c>
      <c r="H35" s="44" t="s">
        <v>670</v>
      </c>
      <c r="I35" s="14"/>
      <c r="J35" s="33" t="str">
        <f t="shared" si="0"/>
        <v>Ж20</v>
      </c>
      <c r="K35" s="46">
        <v>12</v>
      </c>
      <c r="L35" s="36">
        <f t="shared" si="1"/>
      </c>
      <c r="M35" s="48"/>
      <c r="N35" s="22">
        <f t="shared" si="2"/>
      </c>
      <c r="Q35" s="32">
        <v>4846</v>
      </c>
    </row>
    <row r="36" spans="1:17" s="32" customFormat="1" ht="12.75" customHeight="1">
      <c r="A36" s="15">
        <v>29</v>
      </c>
      <c r="B36" s="17">
        <v>362</v>
      </c>
      <c r="C36" s="27" t="s">
        <v>46</v>
      </c>
      <c r="D36" s="17">
        <v>2000</v>
      </c>
      <c r="E36" s="19" t="s">
        <v>0</v>
      </c>
      <c r="F36" s="19" t="s">
        <v>0</v>
      </c>
      <c r="G36" s="19" t="s">
        <v>43</v>
      </c>
      <c r="H36" s="44" t="s">
        <v>682</v>
      </c>
      <c r="I36" s="14"/>
      <c r="J36" s="33" t="str">
        <f t="shared" si="0"/>
        <v>Ж13</v>
      </c>
      <c r="K36" s="46">
        <v>3</v>
      </c>
      <c r="L36" s="36" t="str">
        <f t="shared" si="1"/>
        <v>Ж20</v>
      </c>
      <c r="M36" s="48">
        <v>7</v>
      </c>
      <c r="N36" s="22" t="str">
        <f t="shared" si="2"/>
        <v>Ж13</v>
      </c>
      <c r="Q36" s="32">
        <v>4933</v>
      </c>
    </row>
    <row r="37" spans="1:17" s="32" customFormat="1" ht="12.75" customHeight="1">
      <c r="A37" s="15">
        <v>30</v>
      </c>
      <c r="B37" s="17">
        <v>355</v>
      </c>
      <c r="C37" s="27" t="s">
        <v>136</v>
      </c>
      <c r="D37" s="17">
        <v>2003</v>
      </c>
      <c r="E37" s="19" t="s">
        <v>0</v>
      </c>
      <c r="F37" s="19" t="s">
        <v>0</v>
      </c>
      <c r="G37" s="19" t="s">
        <v>43</v>
      </c>
      <c r="H37" s="44" t="s">
        <v>683</v>
      </c>
      <c r="I37" s="14"/>
      <c r="J37" s="33" t="str">
        <f t="shared" si="0"/>
        <v>Ж13</v>
      </c>
      <c r="K37" s="46">
        <v>4</v>
      </c>
      <c r="L37" s="36" t="str">
        <f t="shared" si="1"/>
        <v>Ж20</v>
      </c>
      <c r="M37" s="48">
        <v>8</v>
      </c>
      <c r="N37" s="22" t="str">
        <f t="shared" si="2"/>
        <v>Ж13</v>
      </c>
      <c r="Q37" s="32">
        <v>4938</v>
      </c>
    </row>
    <row r="38" spans="1:17" s="32" customFormat="1" ht="12.75" customHeight="1">
      <c r="A38" s="15">
        <v>31</v>
      </c>
      <c r="B38" s="17">
        <v>386</v>
      </c>
      <c r="C38" s="27" t="s">
        <v>112</v>
      </c>
      <c r="D38" s="17">
        <v>1998</v>
      </c>
      <c r="E38" s="19"/>
      <c r="F38" s="19"/>
      <c r="G38" s="19" t="s">
        <v>110</v>
      </c>
      <c r="H38" s="44" t="s">
        <v>685</v>
      </c>
      <c r="I38" s="14"/>
      <c r="J38" s="33" t="str">
        <f t="shared" si="0"/>
        <v>Ж16</v>
      </c>
      <c r="K38" s="46">
        <v>4</v>
      </c>
      <c r="L38" s="36" t="str">
        <f t="shared" si="1"/>
        <v>Ж20</v>
      </c>
      <c r="M38" s="48">
        <v>9</v>
      </c>
      <c r="N38" s="22" t="str">
        <f t="shared" si="2"/>
        <v>Ж16</v>
      </c>
      <c r="Q38" s="32">
        <v>4947</v>
      </c>
    </row>
    <row r="39" spans="1:17" s="32" customFormat="1" ht="12.75" customHeight="1">
      <c r="A39" s="15">
        <v>32</v>
      </c>
      <c r="B39" s="17">
        <v>387</v>
      </c>
      <c r="C39" s="27" t="s">
        <v>113</v>
      </c>
      <c r="D39" s="17">
        <v>1999</v>
      </c>
      <c r="E39" s="19"/>
      <c r="F39" s="19"/>
      <c r="G39" s="19" t="s">
        <v>110</v>
      </c>
      <c r="H39" s="44" t="s">
        <v>699</v>
      </c>
      <c r="I39" s="14"/>
      <c r="J39" s="33" t="str">
        <f t="shared" si="0"/>
        <v>Ж16</v>
      </c>
      <c r="K39" s="46">
        <v>5</v>
      </c>
      <c r="L39" s="36" t="str">
        <f t="shared" si="1"/>
        <v>Ж20</v>
      </c>
      <c r="M39" s="48">
        <v>10</v>
      </c>
      <c r="N39" s="22" t="str">
        <f t="shared" si="2"/>
        <v>Ж16</v>
      </c>
      <c r="Q39" s="32">
        <v>4948</v>
      </c>
    </row>
    <row r="40" spans="1:17" s="32" customFormat="1" ht="12.75" customHeight="1">
      <c r="A40" s="15">
        <v>33</v>
      </c>
      <c r="B40" s="17">
        <v>369</v>
      </c>
      <c r="C40" s="27" t="s">
        <v>124</v>
      </c>
      <c r="D40" s="17">
        <v>1963</v>
      </c>
      <c r="E40" s="19" t="s">
        <v>88</v>
      </c>
      <c r="F40" s="19" t="s">
        <v>14</v>
      </c>
      <c r="G40" s="19" t="s">
        <v>15</v>
      </c>
      <c r="H40" s="44" t="s">
        <v>688</v>
      </c>
      <c r="I40" s="14"/>
      <c r="J40" s="33" t="str">
        <f aca="true" t="shared" si="3" ref="J40:J71">IF(AND(D40&gt;=1900,D40&lt;=1945),"Ж70",IF(AND(D40&gt;=1946,D40&lt;=1955),"Ж60",IF(AND(D40&gt;=1956,D40&lt;=1965),"Ж50",IF(AND(D40&gt;=1966,D40&lt;=1975),"Ж40",IF(AND(D40&gt;=1976,D40&lt;=1985),"Ж30",IF(AND(D40&gt;=1986,D40&lt;=1995),"Ж20",N40))))))</f>
        <v>Ж50</v>
      </c>
      <c r="K40" s="46">
        <v>2</v>
      </c>
      <c r="L40" s="36">
        <f aca="true" t="shared" si="4" ref="L40:L71">IF(AND(D40&gt;=1993,D40&lt;=2014),"Ж20","")</f>
      </c>
      <c r="M40" s="48"/>
      <c r="N40" s="22">
        <f aca="true" t="shared" si="5" ref="N40:N71">IF(AND(D40&gt;=1996,D40&lt;=1999),"Ж16",IF(AND(D40&gt;=2000,D40&lt;=2015),"Ж13",""))</f>
      </c>
      <c r="Q40" s="32">
        <v>4962</v>
      </c>
    </row>
    <row r="41" spans="1:17" s="32" customFormat="1" ht="12.75" customHeight="1">
      <c r="A41" s="15">
        <v>34</v>
      </c>
      <c r="B41" s="25">
        <v>429</v>
      </c>
      <c r="C41" s="43" t="s">
        <v>499</v>
      </c>
      <c r="D41" s="3">
        <v>1971</v>
      </c>
      <c r="E41" s="4" t="s">
        <v>0</v>
      </c>
      <c r="F41" s="4" t="s">
        <v>0</v>
      </c>
      <c r="G41" s="4" t="s">
        <v>49</v>
      </c>
      <c r="H41" s="45" t="s">
        <v>690</v>
      </c>
      <c r="I41" s="5"/>
      <c r="J41" s="33" t="str">
        <f t="shared" si="3"/>
        <v>Ж40</v>
      </c>
      <c r="K41" s="46">
        <v>2</v>
      </c>
      <c r="L41" s="36">
        <f t="shared" si="4"/>
      </c>
      <c r="M41" s="48"/>
      <c r="N41" s="22">
        <f t="shared" si="5"/>
      </c>
      <c r="Q41" s="32">
        <v>4964</v>
      </c>
    </row>
    <row r="42" spans="1:17" s="32" customFormat="1" ht="12.75" customHeight="1">
      <c r="A42" s="15">
        <v>35</v>
      </c>
      <c r="B42" s="25">
        <v>367</v>
      </c>
      <c r="C42" s="43" t="s">
        <v>21</v>
      </c>
      <c r="D42" s="3">
        <v>1976</v>
      </c>
      <c r="E42" s="4" t="s">
        <v>0</v>
      </c>
      <c r="F42" s="4" t="s">
        <v>0</v>
      </c>
      <c r="G42" s="4"/>
      <c r="H42" s="45" t="s">
        <v>692</v>
      </c>
      <c r="I42" s="5"/>
      <c r="J42" s="33" t="str">
        <f t="shared" si="3"/>
        <v>Ж30</v>
      </c>
      <c r="K42" s="46">
        <v>10</v>
      </c>
      <c r="L42" s="36">
        <f t="shared" si="4"/>
      </c>
      <c r="M42" s="48"/>
      <c r="N42" s="22">
        <f t="shared" si="5"/>
      </c>
      <c r="Q42" s="32">
        <v>4974</v>
      </c>
    </row>
    <row r="43" spans="1:17" s="32" customFormat="1" ht="12.75" customHeight="1">
      <c r="A43" s="15">
        <v>36</v>
      </c>
      <c r="B43" s="25">
        <v>400</v>
      </c>
      <c r="C43" s="43" t="s">
        <v>69</v>
      </c>
      <c r="D43" s="3">
        <v>2000</v>
      </c>
      <c r="E43" s="4" t="s">
        <v>88</v>
      </c>
      <c r="F43" s="4" t="s">
        <v>16</v>
      </c>
      <c r="G43" s="4"/>
      <c r="H43" s="45" t="s">
        <v>694</v>
      </c>
      <c r="I43" s="5"/>
      <c r="J43" s="33" t="str">
        <f t="shared" si="3"/>
        <v>Ж13</v>
      </c>
      <c r="K43" s="46">
        <v>5</v>
      </c>
      <c r="L43" s="36" t="str">
        <f t="shared" si="4"/>
        <v>Ж20</v>
      </c>
      <c r="M43" s="48">
        <v>11</v>
      </c>
      <c r="N43" s="22" t="str">
        <f t="shared" si="5"/>
        <v>Ж13</v>
      </c>
      <c r="Q43" s="32">
        <v>4979</v>
      </c>
    </row>
    <row r="44" spans="1:17" s="32" customFormat="1" ht="12.75" customHeight="1">
      <c r="A44" s="15">
        <v>37</v>
      </c>
      <c r="B44" s="25">
        <v>359</v>
      </c>
      <c r="C44" s="43" t="s">
        <v>132</v>
      </c>
      <c r="D44" s="3">
        <v>2002</v>
      </c>
      <c r="E44" s="4" t="s">
        <v>0</v>
      </c>
      <c r="F44" s="4" t="s">
        <v>0</v>
      </c>
      <c r="G44" s="4" t="s">
        <v>43</v>
      </c>
      <c r="H44" s="45" t="s">
        <v>700</v>
      </c>
      <c r="I44" s="5"/>
      <c r="J44" s="33" t="str">
        <f t="shared" si="3"/>
        <v>Ж13</v>
      </c>
      <c r="K44" s="46">
        <v>6</v>
      </c>
      <c r="L44" s="36" t="str">
        <f t="shared" si="4"/>
        <v>Ж20</v>
      </c>
      <c r="M44" s="48">
        <v>12</v>
      </c>
      <c r="N44" s="22" t="str">
        <f t="shared" si="5"/>
        <v>Ж13</v>
      </c>
      <c r="Q44" s="32">
        <v>4996</v>
      </c>
    </row>
    <row r="45" spans="1:17" s="32" customFormat="1" ht="12.75" customHeight="1">
      <c r="A45" s="15">
        <v>38</v>
      </c>
      <c r="B45" s="17">
        <v>405</v>
      </c>
      <c r="C45" s="27" t="s">
        <v>50</v>
      </c>
      <c r="D45" s="17">
        <v>1985</v>
      </c>
      <c r="E45" s="19" t="s">
        <v>0</v>
      </c>
      <c r="F45" s="19" t="s">
        <v>0</v>
      </c>
      <c r="G45" s="19" t="s">
        <v>28</v>
      </c>
      <c r="H45" s="44" t="s">
        <v>701</v>
      </c>
      <c r="I45" s="14"/>
      <c r="J45" s="33" t="str">
        <f t="shared" si="3"/>
        <v>Ж30</v>
      </c>
      <c r="K45" s="46">
        <v>11</v>
      </c>
      <c r="L45" s="36">
        <f t="shared" si="4"/>
      </c>
      <c r="M45" s="48"/>
      <c r="N45" s="22">
        <f t="shared" si="5"/>
      </c>
      <c r="Q45" s="32">
        <v>5001</v>
      </c>
    </row>
    <row r="46" spans="1:17" s="32" customFormat="1" ht="12.75" customHeight="1">
      <c r="A46" s="15">
        <v>39</v>
      </c>
      <c r="B46" s="17">
        <v>358</v>
      </c>
      <c r="C46" s="27" t="s">
        <v>133</v>
      </c>
      <c r="D46" s="17">
        <v>2002</v>
      </c>
      <c r="E46" s="19" t="s">
        <v>0</v>
      </c>
      <c r="F46" s="19" t="s">
        <v>0</v>
      </c>
      <c r="G46" s="19" t="s">
        <v>43</v>
      </c>
      <c r="H46" s="44" t="s">
        <v>702</v>
      </c>
      <c r="I46" s="14"/>
      <c r="J46" s="33" t="str">
        <f t="shared" si="3"/>
        <v>Ж13</v>
      </c>
      <c r="K46" s="46">
        <v>7</v>
      </c>
      <c r="L46" s="36" t="str">
        <f t="shared" si="4"/>
        <v>Ж20</v>
      </c>
      <c r="M46" s="48">
        <v>13</v>
      </c>
      <c r="N46" s="22" t="str">
        <f t="shared" si="5"/>
        <v>Ж13</v>
      </c>
      <c r="Q46" s="32">
        <v>5002</v>
      </c>
    </row>
    <row r="47" spans="1:17" s="32" customFormat="1" ht="12.75" customHeight="1">
      <c r="A47" s="15">
        <v>40</v>
      </c>
      <c r="B47" s="17">
        <v>415</v>
      </c>
      <c r="C47" s="27" t="s">
        <v>417</v>
      </c>
      <c r="D47" s="17">
        <v>1988</v>
      </c>
      <c r="E47" s="19" t="s">
        <v>88</v>
      </c>
      <c r="F47" s="19" t="s">
        <v>386</v>
      </c>
      <c r="G47" s="19"/>
      <c r="H47" s="44" t="s">
        <v>705</v>
      </c>
      <c r="I47" s="14"/>
      <c r="J47" s="33" t="str">
        <f t="shared" si="3"/>
        <v>Ж20</v>
      </c>
      <c r="K47" s="46">
        <v>13</v>
      </c>
      <c r="L47" s="36">
        <f t="shared" si="4"/>
      </c>
      <c r="M47" s="48"/>
      <c r="N47" s="22">
        <f t="shared" si="5"/>
      </c>
      <c r="Q47" s="32">
        <v>5013</v>
      </c>
    </row>
    <row r="48" spans="1:17" s="32" customFormat="1" ht="12.75" customHeight="1">
      <c r="A48" s="15">
        <v>41</v>
      </c>
      <c r="B48" s="25">
        <v>420</v>
      </c>
      <c r="C48" s="43" t="s">
        <v>422</v>
      </c>
      <c r="D48" s="3">
        <v>2002</v>
      </c>
      <c r="E48" s="4" t="s">
        <v>88</v>
      </c>
      <c r="F48" s="4" t="s">
        <v>14</v>
      </c>
      <c r="G48" s="4" t="s">
        <v>423</v>
      </c>
      <c r="H48" s="45" t="s">
        <v>709</v>
      </c>
      <c r="I48" s="5"/>
      <c r="J48" s="33" t="str">
        <f t="shared" si="3"/>
        <v>Ж13</v>
      </c>
      <c r="K48" s="46">
        <v>8</v>
      </c>
      <c r="L48" s="36" t="str">
        <f t="shared" si="4"/>
        <v>Ж20</v>
      </c>
      <c r="M48" s="48">
        <v>14</v>
      </c>
      <c r="N48" s="22" t="str">
        <f t="shared" si="5"/>
        <v>Ж13</v>
      </c>
      <c r="Q48" s="32">
        <v>5035</v>
      </c>
    </row>
    <row r="49" spans="1:17" s="32" customFormat="1" ht="12.75" customHeight="1">
      <c r="A49" s="15">
        <v>42</v>
      </c>
      <c r="B49" s="17">
        <v>351</v>
      </c>
      <c r="C49" s="27" t="s">
        <v>141</v>
      </c>
      <c r="D49" s="17">
        <v>2001</v>
      </c>
      <c r="E49" s="19" t="s">
        <v>142</v>
      </c>
      <c r="F49" s="19" t="s">
        <v>143</v>
      </c>
      <c r="G49" s="19" t="s">
        <v>144</v>
      </c>
      <c r="H49" s="44" t="s">
        <v>712</v>
      </c>
      <c r="I49" s="14"/>
      <c r="J49" s="33" t="str">
        <f t="shared" si="3"/>
        <v>Ж13</v>
      </c>
      <c r="K49" s="46">
        <v>9</v>
      </c>
      <c r="L49" s="36" t="str">
        <f t="shared" si="4"/>
        <v>Ж20</v>
      </c>
      <c r="M49" s="48">
        <v>15</v>
      </c>
      <c r="N49" s="22" t="str">
        <f t="shared" si="5"/>
        <v>Ж13</v>
      </c>
      <c r="Q49" s="32">
        <v>5050</v>
      </c>
    </row>
    <row r="50" spans="1:17" s="32" customFormat="1" ht="12.75" customHeight="1">
      <c r="A50" s="15">
        <v>43</v>
      </c>
      <c r="B50" s="17">
        <v>361</v>
      </c>
      <c r="C50" s="27" t="s">
        <v>45</v>
      </c>
      <c r="D50" s="17">
        <v>2001</v>
      </c>
      <c r="E50" s="19" t="s">
        <v>0</v>
      </c>
      <c r="F50" s="19" t="s">
        <v>0</v>
      </c>
      <c r="G50" s="19" t="s">
        <v>43</v>
      </c>
      <c r="H50" s="44" t="s">
        <v>720</v>
      </c>
      <c r="I50" s="14"/>
      <c r="J50" s="33" t="str">
        <f t="shared" si="3"/>
        <v>Ж13</v>
      </c>
      <c r="K50" s="46">
        <v>10</v>
      </c>
      <c r="L50" s="36" t="str">
        <f t="shared" si="4"/>
        <v>Ж20</v>
      </c>
      <c r="M50" s="48">
        <v>16</v>
      </c>
      <c r="N50" s="22" t="str">
        <f t="shared" si="5"/>
        <v>Ж13</v>
      </c>
      <c r="Q50" s="32">
        <v>5091</v>
      </c>
    </row>
    <row r="51" spans="1:17" s="32" customFormat="1" ht="12.75" customHeight="1">
      <c r="A51" s="15">
        <v>44</v>
      </c>
      <c r="B51" s="17">
        <v>431</v>
      </c>
      <c r="C51" s="27" t="s">
        <v>818</v>
      </c>
      <c r="D51" s="17">
        <v>1983</v>
      </c>
      <c r="E51" s="19" t="s">
        <v>0</v>
      </c>
      <c r="F51" s="19" t="s">
        <v>0</v>
      </c>
      <c r="G51" s="19" t="s">
        <v>28</v>
      </c>
      <c r="H51" s="44" t="s">
        <v>728</v>
      </c>
      <c r="I51" s="14"/>
      <c r="J51" s="33" t="str">
        <f t="shared" si="3"/>
        <v>Ж30</v>
      </c>
      <c r="K51" s="46">
        <v>12</v>
      </c>
      <c r="L51" s="36">
        <f t="shared" si="4"/>
      </c>
      <c r="M51" s="48"/>
      <c r="N51" s="22">
        <f t="shared" si="5"/>
      </c>
      <c r="Q51" s="32">
        <v>5213</v>
      </c>
    </row>
    <row r="52" spans="1:17" s="32" customFormat="1" ht="12.75" customHeight="1">
      <c r="A52" s="15">
        <v>45</v>
      </c>
      <c r="B52" s="17">
        <v>423</v>
      </c>
      <c r="C52" s="27" t="s">
        <v>468</v>
      </c>
      <c r="D52" s="17">
        <v>2000</v>
      </c>
      <c r="E52" s="19" t="s">
        <v>0</v>
      </c>
      <c r="F52" s="19" t="s">
        <v>0</v>
      </c>
      <c r="G52" s="19" t="s">
        <v>469</v>
      </c>
      <c r="H52" s="44" t="s">
        <v>732</v>
      </c>
      <c r="I52" s="14"/>
      <c r="J52" s="33" t="str">
        <f t="shared" si="3"/>
        <v>Ж13</v>
      </c>
      <c r="K52" s="46">
        <v>11</v>
      </c>
      <c r="L52" s="36" t="str">
        <f t="shared" si="4"/>
        <v>Ж20</v>
      </c>
      <c r="M52" s="48">
        <v>17</v>
      </c>
      <c r="N52" s="22" t="str">
        <f t="shared" si="5"/>
        <v>Ж13</v>
      </c>
      <c r="Q52" s="32">
        <v>5239</v>
      </c>
    </row>
    <row r="53" spans="1:17" s="32" customFormat="1" ht="12.75" customHeight="1">
      <c r="A53" s="15">
        <v>46</v>
      </c>
      <c r="B53" s="17">
        <v>390</v>
      </c>
      <c r="C53" s="27" t="s">
        <v>107</v>
      </c>
      <c r="D53" s="17">
        <v>1972</v>
      </c>
      <c r="E53" s="19" t="s">
        <v>88</v>
      </c>
      <c r="F53" s="19"/>
      <c r="G53" s="19"/>
      <c r="H53" s="44" t="s">
        <v>733</v>
      </c>
      <c r="I53" s="14"/>
      <c r="J53" s="33" t="str">
        <f t="shared" si="3"/>
        <v>Ж40</v>
      </c>
      <c r="K53" s="46">
        <v>3</v>
      </c>
      <c r="L53" s="36">
        <f t="shared" si="4"/>
      </c>
      <c r="M53" s="48"/>
      <c r="N53" s="22">
        <f t="shared" si="5"/>
      </c>
      <c r="Q53" s="32">
        <v>5247</v>
      </c>
    </row>
    <row r="54" spans="1:17" s="32" customFormat="1" ht="12.75" customHeight="1">
      <c r="A54" s="15">
        <v>47</v>
      </c>
      <c r="B54" s="17">
        <v>377</v>
      </c>
      <c r="C54" s="27" t="s">
        <v>115</v>
      </c>
      <c r="D54" s="17">
        <v>1972</v>
      </c>
      <c r="E54" s="19"/>
      <c r="F54" s="19"/>
      <c r="G54" s="19" t="s">
        <v>116</v>
      </c>
      <c r="H54" s="44" t="s">
        <v>735</v>
      </c>
      <c r="I54" s="14"/>
      <c r="J54" s="33" t="str">
        <f t="shared" si="3"/>
        <v>Ж40</v>
      </c>
      <c r="K54" s="46">
        <v>4</v>
      </c>
      <c r="L54" s="36">
        <f t="shared" si="4"/>
      </c>
      <c r="M54" s="48"/>
      <c r="N54" s="22">
        <f t="shared" si="5"/>
      </c>
      <c r="Q54" s="32">
        <v>5263</v>
      </c>
    </row>
    <row r="55" spans="1:17" s="32" customFormat="1" ht="12.75" customHeight="1">
      <c r="A55" s="15">
        <v>48</v>
      </c>
      <c r="B55" s="17">
        <v>364</v>
      </c>
      <c r="C55" s="27" t="s">
        <v>48</v>
      </c>
      <c r="D55" s="17">
        <v>2003</v>
      </c>
      <c r="E55" s="19" t="s">
        <v>0</v>
      </c>
      <c r="F55" s="19" t="s">
        <v>0</v>
      </c>
      <c r="G55" s="19" t="s">
        <v>43</v>
      </c>
      <c r="H55" s="44" t="s">
        <v>741</v>
      </c>
      <c r="I55" s="14"/>
      <c r="J55" s="33" t="str">
        <f t="shared" si="3"/>
        <v>Ж13</v>
      </c>
      <c r="K55" s="46">
        <v>12</v>
      </c>
      <c r="L55" s="36" t="str">
        <f t="shared" si="4"/>
        <v>Ж20</v>
      </c>
      <c r="M55" s="48">
        <v>18</v>
      </c>
      <c r="N55" s="22" t="str">
        <f t="shared" si="5"/>
        <v>Ж13</v>
      </c>
      <c r="Q55" s="32">
        <v>5323</v>
      </c>
    </row>
    <row r="56" spans="1:17" s="32" customFormat="1" ht="12.75" customHeight="1">
      <c r="A56" s="15">
        <v>49</v>
      </c>
      <c r="B56" s="25">
        <v>401</v>
      </c>
      <c r="C56" s="43" t="s">
        <v>95</v>
      </c>
      <c r="D56" s="3">
        <v>1993</v>
      </c>
      <c r="E56" s="4" t="s">
        <v>96</v>
      </c>
      <c r="F56" s="4" t="s">
        <v>97</v>
      </c>
      <c r="G56" s="4"/>
      <c r="H56" s="45" t="s">
        <v>743</v>
      </c>
      <c r="I56" s="5"/>
      <c r="J56" s="33" t="str">
        <f t="shared" si="3"/>
        <v>Ж20</v>
      </c>
      <c r="K56" s="46">
        <v>14</v>
      </c>
      <c r="L56" s="36" t="str">
        <f t="shared" si="4"/>
        <v>Ж20</v>
      </c>
      <c r="M56" s="48">
        <v>19</v>
      </c>
      <c r="N56" s="22">
        <f t="shared" si="5"/>
      </c>
      <c r="Q56" s="32">
        <v>5334</v>
      </c>
    </row>
    <row r="57" spans="1:17" s="32" customFormat="1" ht="12.75" customHeight="1">
      <c r="A57" s="15">
        <v>50</v>
      </c>
      <c r="B57" s="17">
        <v>391</v>
      </c>
      <c r="C57" s="27" t="s">
        <v>105</v>
      </c>
      <c r="D57" s="17">
        <v>1969</v>
      </c>
      <c r="E57" s="19" t="s">
        <v>88</v>
      </c>
      <c r="F57" s="19"/>
      <c r="G57" s="19"/>
      <c r="H57" s="44" t="s">
        <v>746</v>
      </c>
      <c r="I57" s="14"/>
      <c r="J57" s="33" t="str">
        <f t="shared" si="3"/>
        <v>Ж40</v>
      </c>
      <c r="K57" s="46">
        <v>5</v>
      </c>
      <c r="L57" s="36">
        <f t="shared" si="4"/>
      </c>
      <c r="M57" s="48"/>
      <c r="N57" s="22">
        <f t="shared" si="5"/>
      </c>
      <c r="Q57" s="32">
        <v>5346</v>
      </c>
    </row>
    <row r="58" spans="1:17" s="32" customFormat="1" ht="12.75" customHeight="1">
      <c r="A58" s="15">
        <v>51</v>
      </c>
      <c r="B58" s="17">
        <v>425</v>
      </c>
      <c r="C58" s="27" t="s">
        <v>496</v>
      </c>
      <c r="D58" s="17">
        <v>1992</v>
      </c>
      <c r="E58" s="19" t="s">
        <v>0</v>
      </c>
      <c r="F58" s="19" t="s">
        <v>0</v>
      </c>
      <c r="G58" s="19"/>
      <c r="H58" s="44" t="s">
        <v>753</v>
      </c>
      <c r="I58" s="14"/>
      <c r="J58" s="33" t="str">
        <f t="shared" si="3"/>
        <v>Ж20</v>
      </c>
      <c r="K58" s="46">
        <v>15</v>
      </c>
      <c r="L58" s="36">
        <f t="shared" si="4"/>
      </c>
      <c r="M58" s="48"/>
      <c r="N58" s="22">
        <f t="shared" si="5"/>
      </c>
      <c r="Q58" s="32">
        <v>5405</v>
      </c>
    </row>
    <row r="59" spans="1:17" s="32" customFormat="1" ht="12.75" customHeight="1">
      <c r="A59" s="15">
        <v>52</v>
      </c>
      <c r="B59" s="25">
        <v>365</v>
      </c>
      <c r="C59" s="43" t="s">
        <v>131</v>
      </c>
      <c r="D59" s="3">
        <v>1989</v>
      </c>
      <c r="E59" s="4" t="s">
        <v>0</v>
      </c>
      <c r="F59" s="4" t="s">
        <v>0</v>
      </c>
      <c r="G59" s="4"/>
      <c r="H59" s="45" t="s">
        <v>759</v>
      </c>
      <c r="I59" s="5"/>
      <c r="J59" s="33" t="str">
        <f t="shared" si="3"/>
        <v>Ж20</v>
      </c>
      <c r="K59" s="46">
        <v>16</v>
      </c>
      <c r="L59" s="36">
        <f t="shared" si="4"/>
      </c>
      <c r="M59" s="48"/>
      <c r="N59" s="22">
        <f t="shared" si="5"/>
      </c>
      <c r="Q59" s="32">
        <v>5445</v>
      </c>
    </row>
    <row r="60" spans="1:17" s="32" customFormat="1" ht="12.75" customHeight="1">
      <c r="A60" s="15">
        <v>53</v>
      </c>
      <c r="B60" s="25">
        <v>382</v>
      </c>
      <c r="C60" s="43" t="s">
        <v>114</v>
      </c>
      <c r="D60" s="3">
        <v>1986</v>
      </c>
      <c r="E60" s="4" t="s">
        <v>88</v>
      </c>
      <c r="F60" s="4" t="s">
        <v>19</v>
      </c>
      <c r="G60" s="4"/>
      <c r="H60" s="45" t="s">
        <v>761</v>
      </c>
      <c r="I60" s="5"/>
      <c r="J60" s="33" t="str">
        <f t="shared" si="3"/>
        <v>Ж20</v>
      </c>
      <c r="K60" s="46">
        <v>17</v>
      </c>
      <c r="L60" s="36">
        <f t="shared" si="4"/>
      </c>
      <c r="M60" s="48"/>
      <c r="N60" s="22">
        <f t="shared" si="5"/>
      </c>
      <c r="Q60" s="32">
        <v>5464</v>
      </c>
    </row>
    <row r="61" spans="1:17" s="32" customFormat="1" ht="12.75" customHeight="1">
      <c r="A61" s="15">
        <v>54</v>
      </c>
      <c r="B61" s="17">
        <v>403</v>
      </c>
      <c r="C61" s="27" t="s">
        <v>92</v>
      </c>
      <c r="D61" s="17">
        <v>1983</v>
      </c>
      <c r="E61" s="19" t="s">
        <v>0</v>
      </c>
      <c r="F61" s="19" t="s">
        <v>0</v>
      </c>
      <c r="G61" s="19" t="s">
        <v>93</v>
      </c>
      <c r="H61" s="44" t="s">
        <v>762</v>
      </c>
      <c r="I61" s="14"/>
      <c r="J61" s="33" t="str">
        <f t="shared" si="3"/>
        <v>Ж30</v>
      </c>
      <c r="K61" s="46">
        <v>13</v>
      </c>
      <c r="L61" s="36">
        <f t="shared" si="4"/>
      </c>
      <c r="M61" s="48"/>
      <c r="N61" s="22">
        <f t="shared" si="5"/>
      </c>
      <c r="Q61" s="32">
        <v>5466</v>
      </c>
    </row>
    <row r="62" spans="1:17" s="32" customFormat="1" ht="12.75" customHeight="1">
      <c r="A62" s="15">
        <v>55</v>
      </c>
      <c r="B62" s="17">
        <v>378</v>
      </c>
      <c r="C62" s="27" t="s">
        <v>277</v>
      </c>
      <c r="D62" s="17">
        <v>1970</v>
      </c>
      <c r="E62" s="19" t="s">
        <v>0</v>
      </c>
      <c r="F62" s="19" t="s">
        <v>0</v>
      </c>
      <c r="G62" s="19" t="s">
        <v>259</v>
      </c>
      <c r="H62" s="44" t="s">
        <v>763</v>
      </c>
      <c r="I62" s="14"/>
      <c r="J62" s="33" t="str">
        <f t="shared" si="3"/>
        <v>Ж40</v>
      </c>
      <c r="K62" s="46">
        <v>6</v>
      </c>
      <c r="L62" s="36">
        <f t="shared" si="4"/>
      </c>
      <c r="M62" s="48"/>
      <c r="N62" s="22">
        <f t="shared" si="5"/>
      </c>
      <c r="Q62" s="32">
        <v>5479</v>
      </c>
    </row>
    <row r="63" spans="1:17" s="32" customFormat="1" ht="12.75" customHeight="1">
      <c r="A63" s="15">
        <v>56</v>
      </c>
      <c r="B63" s="17">
        <v>366</v>
      </c>
      <c r="C63" s="27" t="s">
        <v>129</v>
      </c>
      <c r="D63" s="17">
        <v>1993</v>
      </c>
      <c r="E63" s="19" t="s">
        <v>0</v>
      </c>
      <c r="F63" s="19" t="s">
        <v>0</v>
      </c>
      <c r="G63" s="19" t="s">
        <v>130</v>
      </c>
      <c r="H63" s="44" t="s">
        <v>764</v>
      </c>
      <c r="I63" s="14"/>
      <c r="J63" s="33" t="str">
        <f t="shared" si="3"/>
        <v>Ж20</v>
      </c>
      <c r="K63" s="46">
        <v>18</v>
      </c>
      <c r="L63" s="36" t="str">
        <f t="shared" si="4"/>
        <v>Ж20</v>
      </c>
      <c r="M63" s="48">
        <v>20</v>
      </c>
      <c r="N63" s="22">
        <f t="shared" si="5"/>
      </c>
      <c r="Q63" s="32">
        <v>5480</v>
      </c>
    </row>
    <row r="64" spans="1:17" s="32" customFormat="1" ht="12.75" customHeight="1">
      <c r="A64" s="15">
        <v>57</v>
      </c>
      <c r="B64" s="17">
        <v>411</v>
      </c>
      <c r="C64" s="27" t="s">
        <v>357</v>
      </c>
      <c r="D64" s="17">
        <v>1949</v>
      </c>
      <c r="E64" s="19" t="s">
        <v>88</v>
      </c>
      <c r="F64" s="19" t="s">
        <v>358</v>
      </c>
      <c r="G64" s="19" t="s">
        <v>15</v>
      </c>
      <c r="H64" s="44" t="s">
        <v>768</v>
      </c>
      <c r="I64" s="14"/>
      <c r="J64" s="33" t="str">
        <f t="shared" si="3"/>
        <v>Ж60</v>
      </c>
      <c r="K64" s="46">
        <v>1</v>
      </c>
      <c r="L64" s="36">
        <f t="shared" si="4"/>
      </c>
      <c r="M64" s="48"/>
      <c r="N64" s="22">
        <f t="shared" si="5"/>
      </c>
      <c r="Q64" s="32">
        <v>5572</v>
      </c>
    </row>
    <row r="65" spans="1:17" s="32" customFormat="1" ht="12.75" customHeight="1">
      <c r="A65" s="15">
        <v>58</v>
      </c>
      <c r="B65" s="17">
        <v>410</v>
      </c>
      <c r="C65" s="27" t="s">
        <v>354</v>
      </c>
      <c r="D65" s="17">
        <v>1960</v>
      </c>
      <c r="E65" s="19" t="s">
        <v>0</v>
      </c>
      <c r="F65" s="19" t="s">
        <v>0</v>
      </c>
      <c r="G65" s="19" t="s">
        <v>355</v>
      </c>
      <c r="H65" s="44" t="s">
        <v>771</v>
      </c>
      <c r="I65" s="14"/>
      <c r="J65" s="33" t="str">
        <f t="shared" si="3"/>
        <v>Ж50</v>
      </c>
      <c r="K65" s="46">
        <v>3</v>
      </c>
      <c r="L65" s="36">
        <f t="shared" si="4"/>
      </c>
      <c r="M65" s="48"/>
      <c r="N65" s="22">
        <f t="shared" si="5"/>
      </c>
      <c r="Q65" s="32">
        <v>5642</v>
      </c>
    </row>
    <row r="66" spans="1:17" s="32" customFormat="1" ht="12.75" customHeight="1">
      <c r="A66" s="15">
        <v>59</v>
      </c>
      <c r="B66" s="17">
        <v>356</v>
      </c>
      <c r="C66" s="27" t="s">
        <v>135</v>
      </c>
      <c r="D66" s="17">
        <v>2002</v>
      </c>
      <c r="E66" s="19" t="s">
        <v>0</v>
      </c>
      <c r="F66" s="19" t="s">
        <v>0</v>
      </c>
      <c r="G66" s="19" t="s">
        <v>43</v>
      </c>
      <c r="H66" s="44" t="s">
        <v>773</v>
      </c>
      <c r="I66" s="14"/>
      <c r="J66" s="33" t="str">
        <f t="shared" si="3"/>
        <v>Ж13</v>
      </c>
      <c r="K66" s="46">
        <v>13</v>
      </c>
      <c r="L66" s="36" t="str">
        <f t="shared" si="4"/>
        <v>Ж20</v>
      </c>
      <c r="M66" s="48">
        <v>21</v>
      </c>
      <c r="N66" s="22" t="str">
        <f t="shared" si="5"/>
        <v>Ж13</v>
      </c>
      <c r="Q66" s="32">
        <v>5732</v>
      </c>
    </row>
    <row r="67" spans="1:17" s="32" customFormat="1" ht="12.75" customHeight="1">
      <c r="A67" s="15">
        <v>60</v>
      </c>
      <c r="B67" s="17">
        <v>404</v>
      </c>
      <c r="C67" s="27" t="s">
        <v>91</v>
      </c>
      <c r="D67" s="17">
        <v>1988</v>
      </c>
      <c r="E67" s="19"/>
      <c r="F67" s="19"/>
      <c r="G67" s="19"/>
      <c r="H67" s="44" t="s">
        <v>775</v>
      </c>
      <c r="I67" s="14"/>
      <c r="J67" s="33" t="str">
        <f t="shared" si="3"/>
        <v>Ж20</v>
      </c>
      <c r="K67" s="46">
        <v>19</v>
      </c>
      <c r="L67" s="36">
        <f t="shared" si="4"/>
      </c>
      <c r="M67" s="48"/>
      <c r="N67" s="22">
        <f t="shared" si="5"/>
      </c>
      <c r="Q67" s="32">
        <v>5747</v>
      </c>
    </row>
    <row r="68" spans="1:17" s="32" customFormat="1" ht="12.75" customHeight="1">
      <c r="A68" s="15">
        <v>61</v>
      </c>
      <c r="B68" s="17">
        <v>428</v>
      </c>
      <c r="C68" s="27" t="s">
        <v>498</v>
      </c>
      <c r="D68" s="17">
        <v>1985</v>
      </c>
      <c r="E68" s="19" t="s">
        <v>0</v>
      </c>
      <c r="F68" s="19" t="s">
        <v>0</v>
      </c>
      <c r="G68" s="19"/>
      <c r="H68" s="44" t="s">
        <v>777</v>
      </c>
      <c r="I68" s="14"/>
      <c r="J68" s="33" t="str">
        <f t="shared" si="3"/>
        <v>Ж30</v>
      </c>
      <c r="K68" s="46">
        <v>14</v>
      </c>
      <c r="L68" s="36">
        <f t="shared" si="4"/>
      </c>
      <c r="M68" s="48"/>
      <c r="N68" s="22">
        <f t="shared" si="5"/>
      </c>
      <c r="Q68" s="32">
        <v>5783</v>
      </c>
    </row>
    <row r="69" spans="1:17" s="32" customFormat="1" ht="12.75" customHeight="1">
      <c r="A69" s="15">
        <v>62</v>
      </c>
      <c r="B69" s="25">
        <v>395</v>
      </c>
      <c r="C69" s="43" t="s">
        <v>29</v>
      </c>
      <c r="D69" s="3">
        <v>1983</v>
      </c>
      <c r="E69" s="4" t="s">
        <v>0</v>
      </c>
      <c r="F69" s="4" t="s">
        <v>0</v>
      </c>
      <c r="G69" s="4"/>
      <c r="H69" s="45" t="s">
        <v>779</v>
      </c>
      <c r="I69" s="5"/>
      <c r="J69" s="33" t="str">
        <f t="shared" si="3"/>
        <v>Ж30</v>
      </c>
      <c r="K69" s="46">
        <v>15</v>
      </c>
      <c r="L69" s="36">
        <f t="shared" si="4"/>
      </c>
      <c r="M69" s="48"/>
      <c r="N69" s="22">
        <f t="shared" si="5"/>
      </c>
      <c r="Q69" s="32">
        <v>5838</v>
      </c>
    </row>
    <row r="70" spans="1:17" s="32" customFormat="1" ht="12.75" customHeight="1">
      <c r="A70" s="15">
        <v>63</v>
      </c>
      <c r="B70" s="17">
        <v>419</v>
      </c>
      <c r="C70" s="27" t="s">
        <v>424</v>
      </c>
      <c r="D70" s="17">
        <v>2001</v>
      </c>
      <c r="E70" s="19" t="s">
        <v>88</v>
      </c>
      <c r="F70" s="19" t="s">
        <v>14</v>
      </c>
      <c r="G70" s="19" t="s">
        <v>423</v>
      </c>
      <c r="H70" s="44" t="s">
        <v>782</v>
      </c>
      <c r="I70" s="14"/>
      <c r="J70" s="33" t="str">
        <f t="shared" si="3"/>
        <v>Ж13</v>
      </c>
      <c r="K70" s="46">
        <v>14</v>
      </c>
      <c r="L70" s="36" t="str">
        <f t="shared" si="4"/>
        <v>Ж20</v>
      </c>
      <c r="M70" s="48">
        <v>22</v>
      </c>
      <c r="N70" s="22" t="str">
        <f t="shared" si="5"/>
        <v>Ж13</v>
      </c>
      <c r="Q70" s="32">
        <v>5883</v>
      </c>
    </row>
    <row r="71" spans="1:17" s="32" customFormat="1" ht="12.75" customHeight="1">
      <c r="A71" s="15">
        <v>64</v>
      </c>
      <c r="B71" s="17">
        <v>374</v>
      </c>
      <c r="C71" s="27" t="s">
        <v>120</v>
      </c>
      <c r="D71" s="17">
        <v>1982</v>
      </c>
      <c r="E71" s="19" t="s">
        <v>121</v>
      </c>
      <c r="F71" s="19" t="s">
        <v>122</v>
      </c>
      <c r="G71" s="19" t="s">
        <v>25</v>
      </c>
      <c r="H71" s="44" t="s">
        <v>784</v>
      </c>
      <c r="I71" s="14"/>
      <c r="J71" s="33" t="str">
        <f t="shared" si="3"/>
        <v>Ж30</v>
      </c>
      <c r="K71" s="46">
        <v>16</v>
      </c>
      <c r="L71" s="36">
        <f t="shared" si="4"/>
      </c>
      <c r="M71" s="48"/>
      <c r="N71" s="22">
        <f t="shared" si="5"/>
      </c>
      <c r="Q71" s="32">
        <v>5908</v>
      </c>
    </row>
    <row r="72" spans="1:17" s="32" customFormat="1" ht="12.75" customHeight="1">
      <c r="A72" s="15">
        <v>65</v>
      </c>
      <c r="B72" s="17">
        <v>380</v>
      </c>
      <c r="C72" s="27" t="s">
        <v>34</v>
      </c>
      <c r="D72" s="17">
        <v>1964</v>
      </c>
      <c r="E72" s="19" t="s">
        <v>0</v>
      </c>
      <c r="F72" s="19" t="s">
        <v>0</v>
      </c>
      <c r="G72" s="19" t="s">
        <v>13</v>
      </c>
      <c r="H72" s="44" t="s">
        <v>785</v>
      </c>
      <c r="I72" s="14"/>
      <c r="J72" s="33" t="str">
        <f aca="true" t="shared" si="6" ref="J72:J88">IF(AND(D72&gt;=1900,D72&lt;=1945),"Ж70",IF(AND(D72&gt;=1946,D72&lt;=1955),"Ж60",IF(AND(D72&gt;=1956,D72&lt;=1965),"Ж50",IF(AND(D72&gt;=1966,D72&lt;=1975),"Ж40",IF(AND(D72&gt;=1976,D72&lt;=1985),"Ж30",IF(AND(D72&gt;=1986,D72&lt;=1995),"Ж20",N72))))))</f>
        <v>Ж50</v>
      </c>
      <c r="K72" s="46">
        <v>4</v>
      </c>
      <c r="L72" s="36">
        <f aca="true" t="shared" si="7" ref="L72:L88">IF(AND(D72&gt;=1993,D72&lt;=2014),"Ж20","")</f>
      </c>
      <c r="M72" s="48"/>
      <c r="N72" s="22">
        <f aca="true" t="shared" si="8" ref="N72:N85">IF(AND(D72&gt;=1996,D72&lt;=1999),"Ж16",IF(AND(D72&gt;=2000,D72&lt;=2015),"Ж13",""))</f>
      </c>
      <c r="Q72" s="32">
        <v>5921</v>
      </c>
    </row>
    <row r="73" spans="1:17" s="32" customFormat="1" ht="12.75" customHeight="1">
      <c r="A73" s="15">
        <v>66</v>
      </c>
      <c r="B73" s="17">
        <v>372</v>
      </c>
      <c r="C73" s="27" t="s">
        <v>31</v>
      </c>
      <c r="D73" s="17">
        <v>1954</v>
      </c>
      <c r="E73" s="19" t="s">
        <v>121</v>
      </c>
      <c r="F73" s="19" t="s">
        <v>122</v>
      </c>
      <c r="G73" s="19" t="s">
        <v>25</v>
      </c>
      <c r="H73" s="44" t="s">
        <v>787</v>
      </c>
      <c r="I73" s="14"/>
      <c r="J73" s="33" t="str">
        <f t="shared" si="6"/>
        <v>Ж60</v>
      </c>
      <c r="K73" s="46">
        <v>2</v>
      </c>
      <c r="L73" s="36">
        <f t="shared" si="7"/>
      </c>
      <c r="M73" s="48"/>
      <c r="N73" s="22">
        <f t="shared" si="8"/>
      </c>
      <c r="Q73" s="32">
        <v>5955</v>
      </c>
    </row>
    <row r="74" spans="1:17" s="32" customFormat="1" ht="12.75" customHeight="1">
      <c r="A74" s="15">
        <v>67</v>
      </c>
      <c r="B74" s="17">
        <v>427</v>
      </c>
      <c r="C74" s="27" t="s">
        <v>497</v>
      </c>
      <c r="D74" s="17">
        <v>1990</v>
      </c>
      <c r="E74" s="19" t="s">
        <v>0</v>
      </c>
      <c r="F74" s="19" t="s">
        <v>0</v>
      </c>
      <c r="G74" s="19" t="s">
        <v>93</v>
      </c>
      <c r="H74" s="44" t="s">
        <v>790</v>
      </c>
      <c r="I74" s="14"/>
      <c r="J74" s="33" t="str">
        <f t="shared" si="6"/>
        <v>Ж20</v>
      </c>
      <c r="K74" s="46">
        <v>20</v>
      </c>
      <c r="L74" s="36">
        <f t="shared" si="7"/>
      </c>
      <c r="M74" s="48"/>
      <c r="N74" s="22">
        <f t="shared" si="8"/>
      </c>
      <c r="Q74" s="32">
        <v>6045</v>
      </c>
    </row>
    <row r="75" spans="1:17" s="32" customFormat="1" ht="12.75" customHeight="1">
      <c r="A75" s="15">
        <v>68</v>
      </c>
      <c r="B75" s="25">
        <v>389</v>
      </c>
      <c r="C75" s="43" t="s">
        <v>106</v>
      </c>
      <c r="D75" s="3">
        <v>2002</v>
      </c>
      <c r="E75" s="4" t="s">
        <v>88</v>
      </c>
      <c r="F75" s="4"/>
      <c r="G75" s="4"/>
      <c r="H75" s="45" t="s">
        <v>791</v>
      </c>
      <c r="I75" s="5"/>
      <c r="J75" s="33" t="str">
        <f t="shared" si="6"/>
        <v>Ж13</v>
      </c>
      <c r="K75" s="46">
        <v>15</v>
      </c>
      <c r="L75" s="36" t="str">
        <f t="shared" si="7"/>
        <v>Ж20</v>
      </c>
      <c r="M75" s="48">
        <v>23</v>
      </c>
      <c r="N75" s="22" t="str">
        <f t="shared" si="8"/>
        <v>Ж13</v>
      </c>
      <c r="Q75" s="32">
        <v>6074</v>
      </c>
    </row>
    <row r="76" spans="1:17" s="32" customFormat="1" ht="12.75" customHeight="1">
      <c r="A76" s="15">
        <v>69</v>
      </c>
      <c r="B76" s="17">
        <v>396</v>
      </c>
      <c r="C76" s="27" t="s">
        <v>101</v>
      </c>
      <c r="D76" s="17">
        <v>1970</v>
      </c>
      <c r="E76" s="19" t="s">
        <v>0</v>
      </c>
      <c r="F76" s="19" t="s">
        <v>0</v>
      </c>
      <c r="G76" s="19" t="s">
        <v>102</v>
      </c>
      <c r="H76" s="44" t="s">
        <v>792</v>
      </c>
      <c r="I76" s="14"/>
      <c r="J76" s="33" t="str">
        <f t="shared" si="6"/>
        <v>Ж40</v>
      </c>
      <c r="K76" s="46">
        <v>7</v>
      </c>
      <c r="L76" s="36">
        <f t="shared" si="7"/>
      </c>
      <c r="M76" s="48"/>
      <c r="N76" s="22">
        <f t="shared" si="8"/>
      </c>
      <c r="Q76" s="32">
        <v>6138</v>
      </c>
    </row>
    <row r="77" spans="1:17" s="32" customFormat="1" ht="12.75" customHeight="1">
      <c r="A77" s="15">
        <v>70</v>
      </c>
      <c r="B77" s="25">
        <v>399</v>
      </c>
      <c r="C77" s="43" t="s">
        <v>66</v>
      </c>
      <c r="D77" s="3">
        <v>1971</v>
      </c>
      <c r="E77" s="4" t="s">
        <v>0</v>
      </c>
      <c r="F77" s="4" t="s">
        <v>0</v>
      </c>
      <c r="G77" s="4"/>
      <c r="H77" s="45" t="s">
        <v>793</v>
      </c>
      <c r="I77" s="5"/>
      <c r="J77" s="33" t="str">
        <f t="shared" si="6"/>
        <v>Ж40</v>
      </c>
      <c r="K77" s="46">
        <v>8</v>
      </c>
      <c r="L77" s="36">
        <f t="shared" si="7"/>
      </c>
      <c r="M77" s="48"/>
      <c r="N77" s="22">
        <f t="shared" si="8"/>
      </c>
      <c r="Q77" s="32">
        <v>6172</v>
      </c>
    </row>
    <row r="78" spans="1:17" s="32" customFormat="1" ht="12.75" customHeight="1">
      <c r="A78" s="15">
        <v>71</v>
      </c>
      <c r="B78" s="17">
        <v>381</v>
      </c>
      <c r="C78" s="27" t="s">
        <v>21</v>
      </c>
      <c r="D78" s="17">
        <v>1974</v>
      </c>
      <c r="E78" s="19" t="s">
        <v>0</v>
      </c>
      <c r="F78" s="19" t="s">
        <v>0</v>
      </c>
      <c r="G78" s="19" t="s">
        <v>12</v>
      </c>
      <c r="H78" s="44" t="s">
        <v>795</v>
      </c>
      <c r="I78" s="14"/>
      <c r="J78" s="33" t="str">
        <f t="shared" si="6"/>
        <v>Ж40</v>
      </c>
      <c r="K78" s="46">
        <v>9</v>
      </c>
      <c r="L78" s="36">
        <f t="shared" si="7"/>
      </c>
      <c r="M78" s="48"/>
      <c r="N78" s="22">
        <f t="shared" si="8"/>
      </c>
      <c r="Q78" s="32">
        <v>6242</v>
      </c>
    </row>
    <row r="79" spans="1:17" s="32" customFormat="1" ht="12.75" customHeight="1">
      <c r="A79" s="15">
        <v>72</v>
      </c>
      <c r="B79" s="17">
        <v>375</v>
      </c>
      <c r="C79" s="27" t="s">
        <v>118</v>
      </c>
      <c r="D79" s="17">
        <v>1981</v>
      </c>
      <c r="E79" s="19" t="s">
        <v>0</v>
      </c>
      <c r="F79" s="19" t="s">
        <v>0</v>
      </c>
      <c r="G79" s="19" t="s">
        <v>119</v>
      </c>
      <c r="H79" s="44" t="s">
        <v>797</v>
      </c>
      <c r="I79" s="14"/>
      <c r="J79" s="33" t="str">
        <f t="shared" si="6"/>
        <v>Ж30</v>
      </c>
      <c r="K79" s="46">
        <v>17</v>
      </c>
      <c r="L79" s="36">
        <f t="shared" si="7"/>
      </c>
      <c r="M79" s="48"/>
      <c r="N79" s="22">
        <f t="shared" si="8"/>
      </c>
      <c r="Q79" s="32">
        <v>6301</v>
      </c>
    </row>
    <row r="80" spans="1:17" s="32" customFormat="1" ht="12.75" customHeight="1">
      <c r="A80" s="15">
        <v>73</v>
      </c>
      <c r="B80" s="17">
        <v>388</v>
      </c>
      <c r="C80" s="27" t="s">
        <v>108</v>
      </c>
      <c r="D80" s="17">
        <v>2002</v>
      </c>
      <c r="E80" s="19" t="s">
        <v>0</v>
      </c>
      <c r="F80" s="19" t="s">
        <v>0</v>
      </c>
      <c r="G80" s="19" t="s">
        <v>109</v>
      </c>
      <c r="H80" s="44" t="s">
        <v>803</v>
      </c>
      <c r="I80" s="14"/>
      <c r="J80" s="33" t="str">
        <f t="shared" si="6"/>
        <v>Ж13</v>
      </c>
      <c r="K80" s="46">
        <v>16</v>
      </c>
      <c r="L80" s="36" t="str">
        <f t="shared" si="7"/>
        <v>Ж20</v>
      </c>
      <c r="M80" s="48">
        <v>24</v>
      </c>
      <c r="N80" s="22" t="str">
        <f t="shared" si="8"/>
        <v>Ж13</v>
      </c>
      <c r="Q80" s="32">
        <v>6553</v>
      </c>
    </row>
    <row r="81" spans="1:17" s="32" customFormat="1" ht="12.75" customHeight="1">
      <c r="A81" s="15">
        <v>74</v>
      </c>
      <c r="B81" s="17">
        <v>413</v>
      </c>
      <c r="C81" s="27" t="s">
        <v>419</v>
      </c>
      <c r="D81" s="17">
        <v>1986</v>
      </c>
      <c r="E81" s="19" t="s">
        <v>0</v>
      </c>
      <c r="F81" s="19" t="s">
        <v>0</v>
      </c>
      <c r="G81" s="19" t="s">
        <v>119</v>
      </c>
      <c r="H81" s="44" t="s">
        <v>809</v>
      </c>
      <c r="I81" s="14"/>
      <c r="J81" s="33" t="str">
        <f t="shared" si="6"/>
        <v>Ж20</v>
      </c>
      <c r="K81" s="46">
        <v>21</v>
      </c>
      <c r="L81" s="36">
        <f t="shared" si="7"/>
      </c>
      <c r="M81" s="48"/>
      <c r="N81" s="22">
        <f t="shared" si="8"/>
      </c>
      <c r="Q81" s="32">
        <v>6808</v>
      </c>
    </row>
    <row r="82" spans="1:17" s="32" customFormat="1" ht="12.75" customHeight="1">
      <c r="A82" s="15">
        <v>75</v>
      </c>
      <c r="B82" s="17">
        <v>373</v>
      </c>
      <c r="C82" s="27" t="s">
        <v>123</v>
      </c>
      <c r="D82" s="17">
        <v>1957</v>
      </c>
      <c r="E82" s="19" t="s">
        <v>121</v>
      </c>
      <c r="F82" s="19" t="s">
        <v>122</v>
      </c>
      <c r="G82" s="19" t="s">
        <v>25</v>
      </c>
      <c r="H82" s="44" t="s">
        <v>810</v>
      </c>
      <c r="I82" s="14"/>
      <c r="J82" s="33" t="str">
        <f t="shared" si="6"/>
        <v>Ж50</v>
      </c>
      <c r="K82" s="46">
        <v>5</v>
      </c>
      <c r="L82" s="36">
        <f t="shared" si="7"/>
      </c>
      <c r="M82" s="48"/>
      <c r="N82" s="22">
        <f t="shared" si="8"/>
      </c>
      <c r="Q82" s="32">
        <v>6817</v>
      </c>
    </row>
    <row r="83" spans="1:17" s="32" customFormat="1" ht="12.75" customHeight="1">
      <c r="A83" s="15">
        <v>76</v>
      </c>
      <c r="B83" s="25">
        <v>370</v>
      </c>
      <c r="C83" s="43" t="s">
        <v>126</v>
      </c>
      <c r="D83" s="3">
        <v>1958</v>
      </c>
      <c r="E83" s="4" t="s">
        <v>127</v>
      </c>
      <c r="F83" s="4" t="s">
        <v>128</v>
      </c>
      <c r="G83" s="4"/>
      <c r="H83" s="45" t="s">
        <v>812</v>
      </c>
      <c r="I83" s="5"/>
      <c r="J83" s="33" t="str">
        <f t="shared" si="6"/>
        <v>Ж50</v>
      </c>
      <c r="K83" s="46">
        <v>6</v>
      </c>
      <c r="L83" s="36">
        <f t="shared" si="7"/>
      </c>
      <c r="M83" s="48"/>
      <c r="N83" s="22">
        <f t="shared" si="8"/>
      </c>
      <c r="Q83" s="32">
        <v>6953</v>
      </c>
    </row>
    <row r="84" spans="1:17" s="32" customFormat="1" ht="12.75" customHeight="1">
      <c r="A84" s="15">
        <v>77</v>
      </c>
      <c r="B84" s="25">
        <v>392</v>
      </c>
      <c r="C84" s="43" t="s">
        <v>104</v>
      </c>
      <c r="D84" s="3">
        <v>1979</v>
      </c>
      <c r="E84" s="4" t="s">
        <v>0</v>
      </c>
      <c r="F84" s="4" t="s">
        <v>0</v>
      </c>
      <c r="G84" s="4"/>
      <c r="H84" s="45" t="s">
        <v>813</v>
      </c>
      <c r="I84" s="5"/>
      <c r="J84" s="33" t="str">
        <f t="shared" si="6"/>
        <v>Ж30</v>
      </c>
      <c r="K84" s="46">
        <v>18</v>
      </c>
      <c r="L84" s="36">
        <f t="shared" si="7"/>
      </c>
      <c r="M84" s="48"/>
      <c r="N84" s="22">
        <f t="shared" si="8"/>
      </c>
      <c r="Q84" s="32">
        <v>7068</v>
      </c>
    </row>
    <row r="85" spans="1:17" s="32" customFormat="1" ht="12.75" customHeight="1">
      <c r="A85" s="15">
        <v>78</v>
      </c>
      <c r="B85" s="17">
        <v>393</v>
      </c>
      <c r="C85" s="27" t="s">
        <v>103</v>
      </c>
      <c r="D85" s="17">
        <v>1986</v>
      </c>
      <c r="E85" s="19" t="s">
        <v>0</v>
      </c>
      <c r="F85" s="19" t="s">
        <v>0</v>
      </c>
      <c r="G85" s="19"/>
      <c r="H85" s="44" t="s">
        <v>813</v>
      </c>
      <c r="I85" s="14"/>
      <c r="J85" s="33" t="str">
        <f t="shared" si="6"/>
        <v>Ж20</v>
      </c>
      <c r="K85" s="46">
        <v>22</v>
      </c>
      <c r="L85" s="36">
        <f t="shared" si="7"/>
      </c>
      <c r="M85" s="48"/>
      <c r="N85" s="22">
        <f t="shared" si="8"/>
      </c>
      <c r="Q85" s="32">
        <v>7068</v>
      </c>
    </row>
    <row r="86" spans="1:14" s="32" customFormat="1" ht="12.75" customHeight="1">
      <c r="A86" s="15">
        <v>79</v>
      </c>
      <c r="B86" s="25">
        <v>417</v>
      </c>
      <c r="C86" s="43" t="s">
        <v>415</v>
      </c>
      <c r="D86" s="3">
        <v>1987</v>
      </c>
      <c r="E86" s="4" t="s">
        <v>0</v>
      </c>
      <c r="F86" s="4" t="s">
        <v>416</v>
      </c>
      <c r="G86" s="4"/>
      <c r="H86" s="45" t="s">
        <v>816</v>
      </c>
      <c r="I86" s="5"/>
      <c r="J86" s="33" t="str">
        <f>IF(AND(D86&gt;=1900,D86&lt;=1945),"Ж70",IF(AND(D86&gt;=1946,D86&lt;=1955),"Ж60",IF(AND(D86&gt;=1956,D86&lt;=1965),"Ж50",IF(AND(D86&gt;=1966,D86&lt;=1975),"Ж40",IF(AND(D86&gt;=1976,D86&lt;=1985),"Ж30",IF(AND(D86&gt;=1986,D86&lt;=1995),"Ж20",N86))))))</f>
        <v>Ж20</v>
      </c>
      <c r="K86" s="46">
        <v>23</v>
      </c>
      <c r="L86" s="36">
        <f t="shared" si="7"/>
      </c>
      <c r="M86" s="48"/>
      <c r="N86" s="22"/>
    </row>
    <row r="87" spans="1:14" s="32" customFormat="1" ht="12.75" customHeight="1">
      <c r="A87" s="15"/>
      <c r="B87" s="17">
        <v>376</v>
      </c>
      <c r="C87" s="27" t="s">
        <v>42</v>
      </c>
      <c r="D87" s="17">
        <v>1978</v>
      </c>
      <c r="E87" s="19" t="s">
        <v>0</v>
      </c>
      <c r="F87" s="19" t="s">
        <v>0</v>
      </c>
      <c r="G87" s="19" t="s">
        <v>117</v>
      </c>
      <c r="H87" s="44" t="s">
        <v>815</v>
      </c>
      <c r="I87" s="14"/>
      <c r="J87" s="33" t="str">
        <f t="shared" si="6"/>
        <v>Ж30</v>
      </c>
      <c r="K87" s="46"/>
      <c r="L87" s="36">
        <f t="shared" si="7"/>
      </c>
      <c r="M87" s="48"/>
      <c r="N87" s="22">
        <f>IF(AND(D87&gt;=1996,D87&lt;=1999),"Ж16",IF(AND(D87&gt;=2000,D87&lt;=2015),"Ж13",""))</f>
      </c>
    </row>
    <row r="88" spans="1:14" s="32" customFormat="1" ht="12.75" customHeight="1">
      <c r="A88" s="15"/>
      <c r="B88" s="17">
        <v>398</v>
      </c>
      <c r="C88" s="27" t="s">
        <v>98</v>
      </c>
      <c r="D88" s="17">
        <v>1992</v>
      </c>
      <c r="E88" s="19" t="s">
        <v>0</v>
      </c>
      <c r="F88" s="19" t="s">
        <v>0</v>
      </c>
      <c r="G88" s="19" t="s">
        <v>99</v>
      </c>
      <c r="H88" s="44" t="s">
        <v>815</v>
      </c>
      <c r="I88" s="14"/>
      <c r="J88" s="33" t="str">
        <f t="shared" si="6"/>
        <v>Ж20</v>
      </c>
      <c r="K88" s="46"/>
      <c r="L88" s="36">
        <f t="shared" si="7"/>
      </c>
      <c r="M88" s="48"/>
      <c r="N88" s="22">
        <f>IF(AND(D88&gt;=1996,D88&lt;=1999),"Ж16",IF(AND(D88&gt;=2000,D88&lt;=2015),"Ж13",""))</f>
      </c>
    </row>
    <row r="90" spans="3:6" ht="12.75" customHeight="1">
      <c r="C90" s="37" t="s">
        <v>76</v>
      </c>
      <c r="F90" s="10" t="s">
        <v>77</v>
      </c>
    </row>
    <row r="91" ht="12.75" customHeight="1">
      <c r="F91" s="10" t="s">
        <v>79</v>
      </c>
    </row>
    <row r="92" ht="12.75" customHeight="1">
      <c r="F92" s="10"/>
    </row>
    <row r="93" ht="12.75" customHeight="1">
      <c r="F93" s="10"/>
    </row>
    <row r="94" spans="3:6" ht="12.75" customHeight="1">
      <c r="C94" s="37" t="s">
        <v>78</v>
      </c>
      <c r="F94" s="10" t="s">
        <v>506</v>
      </c>
    </row>
    <row r="95" ht="12.75" customHeight="1">
      <c r="F95" s="10" t="s">
        <v>80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A6:O88"/>
  <mergeCells count="17">
    <mergeCell ref="H6:H7"/>
    <mergeCell ref="B6:B7"/>
    <mergeCell ref="C6:C7"/>
    <mergeCell ref="D6:D7"/>
    <mergeCell ref="E6:E7"/>
    <mergeCell ref="F6:F7"/>
    <mergeCell ref="G6:G7"/>
    <mergeCell ref="K6:K7"/>
    <mergeCell ref="L6:L7"/>
    <mergeCell ref="M6:M7"/>
    <mergeCell ref="A1:M2"/>
    <mergeCell ref="A3:M3"/>
    <mergeCell ref="A6:A7"/>
    <mergeCell ref="I6:I7"/>
    <mergeCell ref="A4:M4"/>
    <mergeCell ref="A5:M5"/>
    <mergeCell ref="J6:J7"/>
  </mergeCells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Вязнер</cp:lastModifiedBy>
  <cp:lastPrinted>2015-07-19T10:16:34Z</cp:lastPrinted>
  <dcterms:created xsi:type="dcterms:W3CDTF">2013-06-30T09:36:51Z</dcterms:created>
  <dcterms:modified xsi:type="dcterms:W3CDTF">2015-07-20T19:09:41Z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