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424" activeTab="0"/>
  </bookViews>
  <sheets>
    <sheet name="Titel" sheetId="1" r:id="rId1"/>
    <sheet name="М5" sheetId="2" r:id="rId2"/>
    <sheet name="Ж5" sheetId="3" r:id="rId3"/>
  </sheets>
  <definedNames>
    <definedName name="_xlnm._FilterDatabase" localSheetId="2" hidden="1">'Ж5'!$A$6:$J$36</definedName>
    <definedName name="_xlnm._FilterDatabase" localSheetId="1" hidden="1">'М5'!$A$6:$J$61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_xlnm.Print_Titles" localSheetId="2">'Ж5'!$1:$7</definedName>
    <definedName name="_xlnm.Print_Titles" localSheetId="1">'М5'!$1:$7</definedName>
    <definedName name="стр_старт" localSheetId="2">'Ж5'!$8:$35</definedName>
    <definedName name="стр_старт" localSheetId="1">'М5'!$8:$49</definedName>
  </definedNames>
  <calcPr fullCalcOnLoad="1"/>
</workbook>
</file>

<file path=xl/sharedStrings.xml><?xml version="1.0" encoding="utf-8"?>
<sst xmlns="http://schemas.openxmlformats.org/spreadsheetml/2006/main" count="297" uniqueCount="190">
  <si>
    <t>Место</t>
  </si>
  <si>
    <t>Отм.</t>
  </si>
  <si>
    <t>ИТОГОВЫЙ ПРОТОКОЛ</t>
  </si>
  <si>
    <t>Общество, Клуб</t>
  </si>
  <si>
    <t>Результат</t>
  </si>
  <si>
    <t>В.Гр.</t>
  </si>
  <si>
    <t>М.Гр.</t>
  </si>
  <si>
    <t>Санкт-Петербург</t>
  </si>
  <si>
    <t>№</t>
  </si>
  <si>
    <t>Фамилия, имя</t>
  </si>
  <si>
    <t>Г.р.</t>
  </si>
  <si>
    <t>Город</t>
  </si>
  <si>
    <t>Дирекция центрального парка культуры и отдыха им. С.М.Кирова</t>
  </si>
  <si>
    <t>Спортивная федерация легкой атлетики Санкт-Петербурга</t>
  </si>
  <si>
    <t>ООО "Абакус"</t>
  </si>
  <si>
    <t>Бобровская Вера</t>
  </si>
  <si>
    <t>Никитин Григорий</t>
  </si>
  <si>
    <t>Разуванов Алексей</t>
  </si>
  <si>
    <t>Антонова Ольга</t>
  </si>
  <si>
    <t>Майкова Нина</t>
  </si>
  <si>
    <t>Потемкина Лариса</t>
  </si>
  <si>
    <t>Пугинская Ульяна</t>
  </si>
  <si>
    <t>Бобровский Егор</t>
  </si>
  <si>
    <t>Потемкин Сергей</t>
  </si>
  <si>
    <t>Антипов Евгений</t>
  </si>
  <si>
    <t>Григорьев Виталий</t>
  </si>
  <si>
    <t>Главный судья</t>
  </si>
  <si>
    <t>Главный секретарь</t>
  </si>
  <si>
    <t>Алексеева О.К.</t>
  </si>
  <si>
    <t>Дмитриев Д.Г.</t>
  </si>
  <si>
    <t>Всероссийская категория</t>
  </si>
  <si>
    <t>9 сентября 2018 г.</t>
  </si>
  <si>
    <t>Санкт-Петербург, 09 сентября 2018 г.</t>
  </si>
  <si>
    <t>Волков Вячеслав</t>
  </si>
  <si>
    <t xml:space="preserve">Ильина Алина </t>
  </si>
  <si>
    <t xml:space="preserve">Волгина Анна </t>
  </si>
  <si>
    <t xml:space="preserve">Грызунова Алена </t>
  </si>
  <si>
    <t xml:space="preserve">Неровня Елизавета </t>
  </si>
  <si>
    <t xml:space="preserve">Исаченко Дарья </t>
  </si>
  <si>
    <t xml:space="preserve">Кириллова Антонина </t>
  </si>
  <si>
    <t xml:space="preserve">Кречетова Эльвира </t>
  </si>
  <si>
    <t xml:space="preserve">Мукимова Алина </t>
  </si>
  <si>
    <t xml:space="preserve">Белашова Елизавета </t>
  </si>
  <si>
    <t>Малышева Елизавета</t>
  </si>
  <si>
    <t>Рубцова Софья</t>
  </si>
  <si>
    <t xml:space="preserve">Шилина Алиса </t>
  </si>
  <si>
    <t>Волкова Светлана</t>
  </si>
  <si>
    <t>Тедеева Зарина</t>
  </si>
  <si>
    <t>Левитин владимир</t>
  </si>
  <si>
    <t>Люлякин Валентин</t>
  </si>
  <si>
    <t>Глущенко Александр</t>
  </si>
  <si>
    <t>Михайлов Никита</t>
  </si>
  <si>
    <t>Михайлов Фёдор</t>
  </si>
  <si>
    <t>Поликарпов Тимофей</t>
  </si>
  <si>
    <t>Разуванов Андрей</t>
  </si>
  <si>
    <t xml:space="preserve">Бобин Егор </t>
  </si>
  <si>
    <t xml:space="preserve">Гамиев Игорь </t>
  </si>
  <si>
    <t xml:space="preserve">Донченко Дмитрий </t>
  </si>
  <si>
    <t xml:space="preserve">Ильин Владимир </t>
  </si>
  <si>
    <t xml:space="preserve">Капустинский Ян </t>
  </si>
  <si>
    <t xml:space="preserve">Крупеня Даниил </t>
  </si>
  <si>
    <t xml:space="preserve">Лобанов Влад </t>
  </si>
  <si>
    <t xml:space="preserve">Рузиев Рамзис </t>
  </si>
  <si>
    <t xml:space="preserve">Андреев Василий </t>
  </si>
  <si>
    <t xml:space="preserve">Бараусов Денис </t>
  </si>
  <si>
    <t>Александров  Максим</t>
  </si>
  <si>
    <t>Волков Павел</t>
  </si>
  <si>
    <t>Захаров Борис</t>
  </si>
  <si>
    <t xml:space="preserve">Михайлов Алексей Александрович </t>
  </si>
  <si>
    <t>Северовостоков Михаил</t>
  </si>
  <si>
    <t>on-line</t>
  </si>
  <si>
    <t>ЗВЁЗДЫ ЛЕГКОЙ АТЛЕТИКИ</t>
  </si>
  <si>
    <t>Пучков Денис</t>
  </si>
  <si>
    <t>Тихонов Леонид</t>
  </si>
  <si>
    <t>Электросила</t>
  </si>
  <si>
    <t>Манаков Александр</t>
  </si>
  <si>
    <t>Платонов Стефан</t>
  </si>
  <si>
    <t>Академия л/а</t>
  </si>
  <si>
    <t>Троязыкова Анастасия</t>
  </si>
  <si>
    <t>Михайлова Ксения</t>
  </si>
  <si>
    <t>Кечуткина Екатерина</t>
  </si>
  <si>
    <t>Кудряшов Максим</t>
  </si>
  <si>
    <t>Лидер</t>
  </si>
  <si>
    <t>Яремчук Александр</t>
  </si>
  <si>
    <t>Хомов Сергей</t>
  </si>
  <si>
    <t>Шанин Станислав</t>
  </si>
  <si>
    <t>Алексеев Алексей</t>
  </si>
  <si>
    <t>Московская СШОР</t>
  </si>
  <si>
    <t>Кудин Юрий</t>
  </si>
  <si>
    <t>Дроздов Евгений</t>
  </si>
  <si>
    <t>СДЮСШОР Кировского р-на</t>
  </si>
  <si>
    <t>Валеев Ильнур</t>
  </si>
  <si>
    <t>Поликарпова Варвара</t>
  </si>
  <si>
    <t>Дидур Михаил</t>
  </si>
  <si>
    <t>Бобровский Вадим</t>
  </si>
  <si>
    <t>Устюгов Борис</t>
  </si>
  <si>
    <t>Гудков Андрей</t>
  </si>
  <si>
    <t>Соколов Пётр</t>
  </si>
  <si>
    <t>Помощник Максим</t>
  </si>
  <si>
    <t>Моргуновский Максим</t>
  </si>
  <si>
    <t>Алтышов Павел</t>
  </si>
  <si>
    <t>Тихонов Виктор</t>
  </si>
  <si>
    <t>Куприна Ксения</t>
  </si>
  <si>
    <t>15.21</t>
  </si>
  <si>
    <t>15.46</t>
  </si>
  <si>
    <t>16.13</t>
  </si>
  <si>
    <t>16.55</t>
  </si>
  <si>
    <t>17.04</t>
  </si>
  <si>
    <t>17.34</t>
  </si>
  <si>
    <t>17.49</t>
  </si>
  <si>
    <t>18.04</t>
  </si>
  <si>
    <t>18.32</t>
  </si>
  <si>
    <t>18.54</t>
  </si>
  <si>
    <t>18.56</t>
  </si>
  <si>
    <t>18.58</t>
  </si>
  <si>
    <t>19.00</t>
  </si>
  <si>
    <t>19.04</t>
  </si>
  <si>
    <t>19.31</t>
  </si>
  <si>
    <t>19.42</t>
  </si>
  <si>
    <t>20.04</t>
  </si>
  <si>
    <t>20.13</t>
  </si>
  <si>
    <t>20.25</t>
  </si>
  <si>
    <t>20.28</t>
  </si>
  <si>
    <t>20.37</t>
  </si>
  <si>
    <t>20.45</t>
  </si>
  <si>
    <t>20.50</t>
  </si>
  <si>
    <t>21.12</t>
  </si>
  <si>
    <t>21.22</t>
  </si>
  <si>
    <t>21.23</t>
  </si>
  <si>
    <t>21.31</t>
  </si>
  <si>
    <t>21.34</t>
  </si>
  <si>
    <t>21.53</t>
  </si>
  <si>
    <t>21.59</t>
  </si>
  <si>
    <t>22.03</t>
  </si>
  <si>
    <t>22.09</t>
  </si>
  <si>
    <t>22.11</t>
  </si>
  <si>
    <t>22.30</t>
  </si>
  <si>
    <t>22.39</t>
  </si>
  <si>
    <t>22.41</t>
  </si>
  <si>
    <t>22.46</t>
  </si>
  <si>
    <t>22.47</t>
  </si>
  <si>
    <t>Архипенко Алексей</t>
  </si>
  <si>
    <t>Лешков Виктор</t>
  </si>
  <si>
    <t>Баев Константин</t>
  </si>
  <si>
    <t>Михайлова Оксана</t>
  </si>
  <si>
    <t>Дорофеева Анна</t>
  </si>
  <si>
    <t>Инедеркина Анна</t>
  </si>
  <si>
    <t>Славецкая Нина</t>
  </si>
  <si>
    <t>Баева Екатерина</t>
  </si>
  <si>
    <t>Женщины 5,25 км</t>
  </si>
  <si>
    <t>МУЖЧИНЫ 5,25 км</t>
  </si>
  <si>
    <t>22.48</t>
  </si>
  <si>
    <t>23.16</t>
  </si>
  <si>
    <t>23.25</t>
  </si>
  <si>
    <t>23.45</t>
  </si>
  <si>
    <t>24.06</t>
  </si>
  <si>
    <t>24.09</t>
  </si>
  <si>
    <t>24.13</t>
  </si>
  <si>
    <t>24.25</t>
  </si>
  <si>
    <t>24.33</t>
  </si>
  <si>
    <t>24.52</t>
  </si>
  <si>
    <t>25.01</t>
  </si>
  <si>
    <t>25.08</t>
  </si>
  <si>
    <t>26.39</t>
  </si>
  <si>
    <t>26.55</t>
  </si>
  <si>
    <t>27.51</t>
  </si>
  <si>
    <t>29.42</t>
  </si>
  <si>
    <t>30.48</t>
  </si>
  <si>
    <t>30.51</t>
  </si>
  <si>
    <t>31.22</t>
  </si>
  <si>
    <t>31.33</t>
  </si>
  <si>
    <t>31.36</t>
  </si>
  <si>
    <t>31.52</t>
  </si>
  <si>
    <t>31.58</t>
  </si>
  <si>
    <t>33.07</t>
  </si>
  <si>
    <t>34.17</t>
  </si>
  <si>
    <t>34.26</t>
  </si>
  <si>
    <t>34.39</t>
  </si>
  <si>
    <t>34.56</t>
  </si>
  <si>
    <t>35.18</t>
  </si>
  <si>
    <t>38.35</t>
  </si>
  <si>
    <t>39.28</t>
  </si>
  <si>
    <t>39.29</t>
  </si>
  <si>
    <t>42.05</t>
  </si>
  <si>
    <t>н/я</t>
  </si>
  <si>
    <t>Османов Агил</t>
  </si>
  <si>
    <t>сошла</t>
  </si>
  <si>
    <t>48.13</t>
  </si>
  <si>
    <t>48.25</t>
  </si>
  <si>
    <t>59.48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</si>
</sst>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36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8"/>
      <name val="Arial Narrow"/>
      <family val="2"/>
    </font>
    <font>
      <sz val="6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0" fontId="11" fillId="0" borderId="10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10" fillId="0" borderId="0" xfId="54" applyFont="1" applyFill="1" applyBorder="1" applyAlignment="1" applyProtection="1">
      <alignment vertical="top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30" fillId="0" borderId="0" xfId="53" applyNumberFormat="1" applyFont="1" applyFill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1" fillId="0" borderId="0" xfId="53" applyFont="1" applyFill="1" applyBorder="1" applyAlignment="1" applyProtection="1">
      <alignment vertical="center" wrapText="1"/>
      <protection hidden="1"/>
    </xf>
    <xf numFmtId="1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195" fontId="8" fillId="0" borderId="11" xfId="54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/>
      <protection hidden="1" locked="0"/>
    </xf>
    <xf numFmtId="1" fontId="11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1" xfId="53" applyFont="1" applyFill="1" applyBorder="1" applyAlignment="1" applyProtection="1">
      <alignment vertical="center" shrinkToFit="1"/>
      <protection hidden="1" locked="0"/>
    </xf>
    <xf numFmtId="0" fontId="8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1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left" vertical="center"/>
      <protection hidden="1"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1" fontId="8" fillId="0" borderId="11" xfId="53" applyNumberFormat="1" applyFont="1" applyFill="1" applyBorder="1" applyAlignment="1" applyProtection="1">
      <alignment horizontal="center" vertical="center" shrinkToFit="1"/>
      <protection hidden="1"/>
    </xf>
    <xf numFmtId="49" fontId="11" fillId="0" borderId="11" xfId="53" applyNumberFormat="1" applyFont="1" applyFill="1" applyBorder="1" applyAlignment="1" applyProtection="1">
      <alignment horizontal="center" vertical="center" shrinkToFit="1"/>
      <protection hidden="1"/>
    </xf>
    <xf numFmtId="195" fontId="8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0" fontId="8" fillId="0" borderId="11" xfId="53" applyFont="1" applyFill="1" applyBorder="1" applyAlignment="1" applyProtection="1">
      <alignment horizontal="left" vertic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 shrinkToFit="1"/>
      <protection hidden="1"/>
    </xf>
    <xf numFmtId="0" fontId="8" fillId="0" borderId="11" xfId="53" applyFont="1" applyFill="1" applyBorder="1" applyAlignment="1" applyProtection="1">
      <alignment horizontal="center" vertical="center" shrinkToFit="1"/>
      <protection hidden="1"/>
    </xf>
    <xf numFmtId="49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34" fillId="0" borderId="0" xfId="53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3" applyFont="1" applyFill="1" applyBorder="1" applyAlignment="1" applyProtection="1">
      <alignment horizontal="center" vertical="center" wrapText="1"/>
      <protection hidden="1"/>
    </xf>
    <xf numFmtId="1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2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1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24" borderId="12" xfId="53" applyFont="1" applyFill="1" applyBorder="1" applyAlignment="1" applyProtection="1">
      <alignment horizontal="center" vertical="center" wrapText="1"/>
      <protection hidden="1"/>
    </xf>
    <xf numFmtId="0" fontId="9" fillId="24" borderId="13" xfId="53" applyFont="1" applyFill="1" applyBorder="1" applyAlignment="1" applyProtection="1">
      <alignment horizontal="center" vertical="center" wrapText="1"/>
      <protection hidden="1"/>
    </xf>
    <xf numFmtId="49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3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" xfId="55"/>
    <cellStyle name="Обычный_ИС_baz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tabSelected="1" zoomScalePageLayoutView="0" workbookViewId="0" topLeftCell="A1">
      <selection activeCell="A5" sqref="A5:I5"/>
    </sheetView>
  </sheetViews>
  <sheetFormatPr defaultColWidth="9.00390625" defaultRowHeight="12.75"/>
  <sheetData>
    <row r="1" spans="1:9" ht="15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5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9" t="s">
        <v>13</v>
      </c>
      <c r="B3" s="59"/>
      <c r="C3" s="59"/>
      <c r="D3" s="59"/>
      <c r="E3" s="59"/>
      <c r="F3" s="59"/>
      <c r="G3" s="59"/>
      <c r="H3" s="59"/>
      <c r="I3" s="59"/>
    </row>
    <row r="4" spans="1:9" ht="31.5" customHeight="1">
      <c r="A4" s="59" t="s">
        <v>12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60"/>
      <c r="B5" s="60"/>
      <c r="C5" s="60"/>
      <c r="D5" s="60"/>
      <c r="E5" s="60"/>
      <c r="F5" s="60"/>
      <c r="G5" s="60"/>
      <c r="H5" s="60"/>
      <c r="I5" s="60"/>
    </row>
    <row r="7" ht="6" customHeight="1"/>
    <row r="8" ht="12.75" hidden="1"/>
    <row r="9" ht="12.75" hidden="1"/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22" spans="1:9" ht="12" customHeight="1">
      <c r="A22" s="62" t="s">
        <v>71</v>
      </c>
      <c r="B22" s="62"/>
      <c r="C22" s="62"/>
      <c r="D22" s="62"/>
      <c r="E22" s="62"/>
      <c r="F22" s="62"/>
      <c r="G22" s="62"/>
      <c r="H22" s="62"/>
      <c r="I22" s="62"/>
    </row>
    <row r="23" spans="1:9" ht="57" customHeight="1">
      <c r="A23" s="62"/>
      <c r="B23" s="62"/>
      <c r="C23" s="62"/>
      <c r="D23" s="62"/>
      <c r="E23" s="62"/>
      <c r="F23" s="62"/>
      <c r="G23" s="62"/>
      <c r="H23" s="62"/>
      <c r="I23" s="62"/>
    </row>
    <row r="51" spans="1:9" ht="12.75">
      <c r="A51" s="61" t="s">
        <v>7</v>
      </c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61" t="s">
        <v>31</v>
      </c>
      <c r="B52" s="61"/>
      <c r="C52" s="61"/>
      <c r="D52" s="61"/>
      <c r="E52" s="61"/>
      <c r="F52" s="61"/>
      <c r="G52" s="61"/>
      <c r="H52" s="61"/>
      <c r="I52" s="61"/>
    </row>
  </sheetData>
  <sheetProtection/>
  <mergeCells count="9">
    <mergeCell ref="A2:I2"/>
    <mergeCell ref="A1:I1"/>
    <mergeCell ref="A51:I51"/>
    <mergeCell ref="A52:I52"/>
    <mergeCell ref="A22:I23"/>
    <mergeCell ref="A10:I10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61"/>
  <sheetViews>
    <sheetView zoomScale="115" zoomScaleNormal="115" zoomScalePageLayoutView="0" workbookViewId="0" topLeftCell="A47">
      <selection activeCell="K59" sqref="K59"/>
    </sheetView>
  </sheetViews>
  <sheetFormatPr defaultColWidth="9.00390625" defaultRowHeight="12.75" customHeight="1"/>
  <cols>
    <col min="1" max="1" width="4.875" style="12" customWidth="1"/>
    <col min="2" max="2" width="4.875" style="27" customWidth="1"/>
    <col min="3" max="3" width="20.875" style="18" customWidth="1"/>
    <col min="4" max="4" width="4.375" style="19" customWidth="1"/>
    <col min="5" max="5" width="16.00390625" style="20" customWidth="1"/>
    <col min="6" max="6" width="14.875" style="21" customWidth="1"/>
    <col min="7" max="7" width="6.25390625" style="25" customWidth="1"/>
    <col min="8" max="8" width="4.125" style="22" customWidth="1"/>
    <col min="9" max="9" width="4.00390625" style="26" customWidth="1"/>
    <col min="10" max="10" width="3.75390625" style="26" customWidth="1"/>
    <col min="11" max="14" width="9.125" style="11" customWidth="1"/>
    <col min="15" max="15" width="9.125" style="11" hidden="1" customWidth="1"/>
    <col min="16" max="16384" width="9.125" style="11" customWidth="1"/>
  </cols>
  <sheetData>
    <row r="1" spans="1:11" ht="42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30"/>
    </row>
    <row r="2" spans="1:11" ht="9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30"/>
    </row>
    <row r="3" spans="1:10" ht="18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75" t="s">
        <v>150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13" customFormat="1" ht="13.5" customHeight="1">
      <c r="A5" s="76" t="s">
        <v>32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4" customFormat="1" ht="7.5" customHeight="1">
      <c r="A6" s="70" t="s">
        <v>0</v>
      </c>
      <c r="B6" s="70" t="s">
        <v>8</v>
      </c>
      <c r="C6" s="72" t="s">
        <v>9</v>
      </c>
      <c r="D6" s="63" t="s">
        <v>10</v>
      </c>
      <c r="E6" s="63" t="s">
        <v>11</v>
      </c>
      <c r="F6" s="63" t="s">
        <v>3</v>
      </c>
      <c r="G6" s="65" t="s">
        <v>4</v>
      </c>
      <c r="H6" s="68" t="s">
        <v>1</v>
      </c>
      <c r="I6" s="68" t="s">
        <v>5</v>
      </c>
      <c r="J6" s="68" t="s">
        <v>6</v>
      </c>
    </row>
    <row r="7" spans="1:10" s="14" customFormat="1" ht="7.5" customHeight="1">
      <c r="A7" s="71"/>
      <c r="B7" s="71"/>
      <c r="C7" s="73"/>
      <c r="D7" s="64"/>
      <c r="E7" s="64"/>
      <c r="F7" s="64"/>
      <c r="G7" s="66"/>
      <c r="H7" s="69"/>
      <c r="I7" s="69"/>
      <c r="J7" s="69"/>
    </row>
    <row r="8" spans="1:15" s="16" customFormat="1" ht="12.75" customHeight="1">
      <c r="A8" s="31">
        <v>1</v>
      </c>
      <c r="B8" s="43">
        <v>26</v>
      </c>
      <c r="C8" s="44" t="s">
        <v>65</v>
      </c>
      <c r="D8" s="45">
        <v>1994</v>
      </c>
      <c r="E8" s="54"/>
      <c r="F8" s="54"/>
      <c r="G8" s="36" t="s">
        <v>103</v>
      </c>
      <c r="H8" s="48" t="s">
        <v>70</v>
      </c>
      <c r="I8" s="38" t="str">
        <f aca="true" t="shared" si="0" ref="I8:I39">IF(AND(D8&gt;=1900,D8&lt;=1972),"М+",IF(AND(D8&gt;=1973,D8&lt;=1997),"М45",IF(AND(D8&gt;=1998,D8&lt;=2001),"М20",IF(AND(D8&gt;=2002,D8&lt;=2003),"М16",IF(AND(D8&gt;=2004,D8&lt;=2005),"М14",IF(AND(D8&gt;=2006,D8&lt;=2018),"М12",""))))))</f>
        <v>М45</v>
      </c>
      <c r="J8" s="15">
        <v>1</v>
      </c>
      <c r="K8" s="11"/>
      <c r="L8" s="11"/>
      <c r="M8" s="11"/>
      <c r="N8" s="11"/>
      <c r="O8" s="11">
        <v>921</v>
      </c>
    </row>
    <row r="9" spans="1:16" s="16" customFormat="1" ht="12.75" customHeight="1">
      <c r="A9" s="31">
        <v>2</v>
      </c>
      <c r="B9" s="32">
        <v>16</v>
      </c>
      <c r="C9" s="33" t="s">
        <v>67</v>
      </c>
      <c r="D9" s="34">
        <v>1984</v>
      </c>
      <c r="E9" s="35"/>
      <c r="F9" s="35"/>
      <c r="G9" s="36" t="s">
        <v>104</v>
      </c>
      <c r="H9" s="48" t="s">
        <v>70</v>
      </c>
      <c r="I9" s="38" t="str">
        <f t="shared" si="0"/>
        <v>М45</v>
      </c>
      <c r="J9" s="15">
        <v>2</v>
      </c>
      <c r="K9" s="11"/>
      <c r="L9" s="11"/>
      <c r="M9" s="11"/>
      <c r="N9" s="11"/>
      <c r="O9" s="11">
        <v>946</v>
      </c>
      <c r="P9" s="11"/>
    </row>
    <row r="10" spans="1:16" s="16" customFormat="1" ht="12.75" customHeight="1">
      <c r="A10" s="31">
        <v>3</v>
      </c>
      <c r="B10" s="43">
        <v>74</v>
      </c>
      <c r="C10" s="44" t="s">
        <v>83</v>
      </c>
      <c r="D10" s="45">
        <v>1995</v>
      </c>
      <c r="E10" s="54" t="s">
        <v>7</v>
      </c>
      <c r="F10" s="54"/>
      <c r="G10" s="36" t="s">
        <v>105</v>
      </c>
      <c r="H10" s="37"/>
      <c r="I10" s="38" t="str">
        <f t="shared" si="0"/>
        <v>М45</v>
      </c>
      <c r="J10" s="15">
        <v>3</v>
      </c>
      <c r="K10" s="11"/>
      <c r="L10" s="11"/>
      <c r="M10" s="11"/>
      <c r="N10" s="11"/>
      <c r="O10" s="11">
        <v>973</v>
      </c>
      <c r="P10" s="11"/>
    </row>
    <row r="11" spans="1:16" s="16" customFormat="1" ht="12.75" customHeight="1">
      <c r="A11" s="31">
        <v>4</v>
      </c>
      <c r="B11" s="43">
        <v>31</v>
      </c>
      <c r="C11" s="44" t="s">
        <v>100</v>
      </c>
      <c r="D11" s="45">
        <v>1986</v>
      </c>
      <c r="E11" s="54"/>
      <c r="F11" s="54"/>
      <c r="G11" s="36" t="s">
        <v>106</v>
      </c>
      <c r="H11" s="48" t="s">
        <v>70</v>
      </c>
      <c r="I11" s="38" t="str">
        <f t="shared" si="0"/>
        <v>М45</v>
      </c>
      <c r="J11" s="15">
        <v>4</v>
      </c>
      <c r="K11" s="11"/>
      <c r="L11" s="11"/>
      <c r="M11" s="11"/>
      <c r="N11" s="11"/>
      <c r="O11" s="11">
        <v>1015</v>
      </c>
      <c r="P11" s="11"/>
    </row>
    <row r="12" spans="1:16" s="16" customFormat="1" ht="12.75" customHeight="1">
      <c r="A12" s="31">
        <v>5</v>
      </c>
      <c r="B12" s="43">
        <v>35</v>
      </c>
      <c r="C12" s="44" t="s">
        <v>98</v>
      </c>
      <c r="D12" s="45">
        <v>1997</v>
      </c>
      <c r="E12" s="54"/>
      <c r="F12" s="54"/>
      <c r="G12" s="36" t="s">
        <v>107</v>
      </c>
      <c r="H12" s="48" t="s">
        <v>70</v>
      </c>
      <c r="I12" s="38" t="str">
        <f t="shared" si="0"/>
        <v>М45</v>
      </c>
      <c r="J12" s="15">
        <v>5</v>
      </c>
      <c r="K12" s="11"/>
      <c r="L12" s="11"/>
      <c r="M12" s="11"/>
      <c r="N12" s="11"/>
      <c r="O12" s="11">
        <v>1024</v>
      </c>
      <c r="P12" s="11"/>
    </row>
    <row r="13" spans="1:16" s="16" customFormat="1" ht="12.75" customHeight="1">
      <c r="A13" s="31">
        <v>6</v>
      </c>
      <c r="B13" s="43">
        <v>57</v>
      </c>
      <c r="C13" s="44" t="s">
        <v>63</v>
      </c>
      <c r="D13" s="45">
        <v>2001</v>
      </c>
      <c r="E13" s="54"/>
      <c r="F13" s="54"/>
      <c r="G13" s="36" t="s">
        <v>108</v>
      </c>
      <c r="H13" s="48" t="s">
        <v>70</v>
      </c>
      <c r="I13" s="38" t="str">
        <f t="shared" si="0"/>
        <v>М20</v>
      </c>
      <c r="J13" s="15">
        <v>1</v>
      </c>
      <c r="K13" s="11"/>
      <c r="L13" s="11"/>
      <c r="M13" s="11"/>
      <c r="N13" s="11"/>
      <c r="O13" s="11">
        <v>1054</v>
      </c>
      <c r="P13" s="11"/>
    </row>
    <row r="14" spans="1:16" s="16" customFormat="1" ht="12.75" customHeight="1">
      <c r="A14" s="31">
        <v>7</v>
      </c>
      <c r="B14" s="43">
        <v>36</v>
      </c>
      <c r="C14" s="44" t="s">
        <v>99</v>
      </c>
      <c r="D14" s="45">
        <v>1997</v>
      </c>
      <c r="E14" s="54"/>
      <c r="F14" s="54"/>
      <c r="G14" s="36" t="s">
        <v>109</v>
      </c>
      <c r="H14" s="48" t="s">
        <v>70</v>
      </c>
      <c r="I14" s="38" t="str">
        <f t="shared" si="0"/>
        <v>М45</v>
      </c>
      <c r="J14" s="15">
        <v>6</v>
      </c>
      <c r="K14" s="11"/>
      <c r="L14" s="11"/>
      <c r="M14" s="11"/>
      <c r="N14" s="11"/>
      <c r="O14" s="11">
        <v>1069</v>
      </c>
      <c r="P14" s="11"/>
    </row>
    <row r="15" spans="1:15" s="16" customFormat="1" ht="12.75" customHeight="1">
      <c r="A15" s="31">
        <v>8</v>
      </c>
      <c r="B15" s="43">
        <v>78</v>
      </c>
      <c r="C15" s="44" t="s">
        <v>185</v>
      </c>
      <c r="D15" s="45">
        <v>2001</v>
      </c>
      <c r="E15" s="54" t="s">
        <v>7</v>
      </c>
      <c r="F15" s="54"/>
      <c r="G15" s="36" t="s">
        <v>110</v>
      </c>
      <c r="H15" s="37"/>
      <c r="I15" s="38" t="str">
        <f t="shared" si="0"/>
        <v>М20</v>
      </c>
      <c r="J15" s="15">
        <v>2</v>
      </c>
      <c r="K15" s="11"/>
      <c r="L15" s="11"/>
      <c r="M15" s="11"/>
      <c r="N15" s="11"/>
      <c r="O15" s="11">
        <v>1084</v>
      </c>
    </row>
    <row r="16" spans="1:16" s="16" customFormat="1" ht="12.75" customHeight="1">
      <c r="A16" s="31">
        <v>9</v>
      </c>
      <c r="B16" s="43">
        <v>101</v>
      </c>
      <c r="C16" s="44" t="s">
        <v>86</v>
      </c>
      <c r="D16" s="45">
        <v>1999</v>
      </c>
      <c r="E16" s="54" t="s">
        <v>7</v>
      </c>
      <c r="F16" s="54" t="s">
        <v>87</v>
      </c>
      <c r="G16" s="36" t="s">
        <v>111</v>
      </c>
      <c r="H16" s="37"/>
      <c r="I16" s="38" t="str">
        <f t="shared" si="0"/>
        <v>М20</v>
      </c>
      <c r="J16" s="15">
        <v>3</v>
      </c>
      <c r="N16" s="17"/>
      <c r="O16" s="16">
        <v>1112</v>
      </c>
      <c r="P16" s="11"/>
    </row>
    <row r="17" spans="1:16" s="16" customFormat="1" ht="12.75" customHeight="1">
      <c r="A17" s="31">
        <v>10</v>
      </c>
      <c r="B17" s="32">
        <v>7</v>
      </c>
      <c r="C17" s="33" t="s">
        <v>25</v>
      </c>
      <c r="D17" s="34">
        <v>2000</v>
      </c>
      <c r="E17" s="35"/>
      <c r="F17" s="35"/>
      <c r="G17" s="36" t="s">
        <v>112</v>
      </c>
      <c r="H17" s="48" t="s">
        <v>70</v>
      </c>
      <c r="I17" s="38" t="str">
        <f t="shared" si="0"/>
        <v>М20</v>
      </c>
      <c r="J17" s="15">
        <v>4</v>
      </c>
      <c r="K17" s="11"/>
      <c r="L17" s="11"/>
      <c r="M17" s="11"/>
      <c r="N17" s="11"/>
      <c r="O17" s="11">
        <v>1134</v>
      </c>
      <c r="P17" s="11"/>
    </row>
    <row r="18" spans="1:16" s="16" customFormat="1" ht="12.75" customHeight="1">
      <c r="A18" s="31">
        <v>11</v>
      </c>
      <c r="B18" s="43">
        <v>75</v>
      </c>
      <c r="C18" s="44" t="s">
        <v>85</v>
      </c>
      <c r="D18" s="45">
        <v>2003</v>
      </c>
      <c r="E18" s="54" t="s">
        <v>7</v>
      </c>
      <c r="F18" s="54" t="s">
        <v>82</v>
      </c>
      <c r="G18" s="36" t="s">
        <v>113</v>
      </c>
      <c r="H18" s="37"/>
      <c r="I18" s="38" t="str">
        <f t="shared" si="0"/>
        <v>М16</v>
      </c>
      <c r="J18" s="15">
        <v>1</v>
      </c>
      <c r="K18" s="11"/>
      <c r="L18" s="11"/>
      <c r="M18" s="11"/>
      <c r="N18" s="11"/>
      <c r="O18" s="11">
        <v>1136</v>
      </c>
      <c r="P18" s="11"/>
    </row>
    <row r="19" spans="1:16" s="16" customFormat="1" ht="12.75" customHeight="1">
      <c r="A19" s="31">
        <v>12</v>
      </c>
      <c r="B19" s="43">
        <v>10</v>
      </c>
      <c r="C19" s="44" t="s">
        <v>48</v>
      </c>
      <c r="D19" s="45">
        <v>1967</v>
      </c>
      <c r="E19" s="54"/>
      <c r="F19" s="54"/>
      <c r="G19" s="36" t="s">
        <v>114</v>
      </c>
      <c r="H19" s="48" t="s">
        <v>70</v>
      </c>
      <c r="I19" s="38" t="str">
        <f t="shared" si="0"/>
        <v>М+</v>
      </c>
      <c r="J19" s="15">
        <v>1</v>
      </c>
      <c r="K19" s="11"/>
      <c r="L19" s="11"/>
      <c r="M19" s="11"/>
      <c r="N19" s="11"/>
      <c r="O19" s="11">
        <v>1138</v>
      </c>
      <c r="P19" s="11"/>
    </row>
    <row r="20" spans="1:16" s="16" customFormat="1" ht="12.75" customHeight="1">
      <c r="A20" s="31">
        <v>13</v>
      </c>
      <c r="B20" s="43">
        <v>76</v>
      </c>
      <c r="C20" s="44" t="s">
        <v>81</v>
      </c>
      <c r="D20" s="45">
        <v>2003</v>
      </c>
      <c r="E20" s="54" t="s">
        <v>7</v>
      </c>
      <c r="F20" s="54" t="s">
        <v>82</v>
      </c>
      <c r="G20" s="36" t="s">
        <v>115</v>
      </c>
      <c r="H20" s="37"/>
      <c r="I20" s="38" t="str">
        <f t="shared" si="0"/>
        <v>М16</v>
      </c>
      <c r="J20" s="15">
        <v>2</v>
      </c>
      <c r="K20" s="11"/>
      <c r="L20" s="11"/>
      <c r="M20" s="11"/>
      <c r="N20" s="11"/>
      <c r="O20" s="11">
        <v>1140</v>
      </c>
      <c r="P20" s="11"/>
    </row>
    <row r="21" spans="1:16" s="16" customFormat="1" ht="12.75" customHeight="1">
      <c r="A21" s="31">
        <v>14</v>
      </c>
      <c r="B21" s="43">
        <v>24</v>
      </c>
      <c r="C21" s="44" t="s">
        <v>96</v>
      </c>
      <c r="D21" s="45">
        <v>1970</v>
      </c>
      <c r="E21" s="54"/>
      <c r="F21" s="54"/>
      <c r="G21" s="36" t="s">
        <v>116</v>
      </c>
      <c r="H21" s="48" t="s">
        <v>70</v>
      </c>
      <c r="I21" s="38" t="str">
        <f t="shared" si="0"/>
        <v>М+</v>
      </c>
      <c r="J21" s="15">
        <v>2</v>
      </c>
      <c r="N21" s="17"/>
      <c r="O21" s="16">
        <v>1144</v>
      </c>
      <c r="P21" s="11"/>
    </row>
    <row r="22" spans="1:15" s="16" customFormat="1" ht="12.75" customHeight="1">
      <c r="A22" s="31">
        <v>15</v>
      </c>
      <c r="B22" s="43">
        <v>52</v>
      </c>
      <c r="C22" s="44" t="s">
        <v>64</v>
      </c>
      <c r="D22" s="45">
        <v>2000</v>
      </c>
      <c r="E22" s="54"/>
      <c r="F22" s="54"/>
      <c r="G22" s="36" t="s">
        <v>117</v>
      </c>
      <c r="H22" s="48" t="s">
        <v>70</v>
      </c>
      <c r="I22" s="38" t="str">
        <f t="shared" si="0"/>
        <v>М20</v>
      </c>
      <c r="J22" s="15">
        <v>5</v>
      </c>
      <c r="K22" s="11"/>
      <c r="L22" s="11"/>
      <c r="M22" s="11"/>
      <c r="N22" s="11"/>
      <c r="O22" s="11">
        <v>1171</v>
      </c>
    </row>
    <row r="23" spans="1:16" s="16" customFormat="1" ht="12.75" customHeight="1">
      <c r="A23" s="31">
        <v>16</v>
      </c>
      <c r="B23" s="39">
        <v>79</v>
      </c>
      <c r="C23" s="40" t="s">
        <v>88</v>
      </c>
      <c r="D23" s="41">
        <v>1977</v>
      </c>
      <c r="E23" s="42" t="s">
        <v>7</v>
      </c>
      <c r="F23" s="42"/>
      <c r="G23" s="36" t="s">
        <v>119</v>
      </c>
      <c r="H23" s="37"/>
      <c r="I23" s="38" t="str">
        <f t="shared" si="0"/>
        <v>М45</v>
      </c>
      <c r="J23" s="15">
        <v>7</v>
      </c>
      <c r="K23" s="11"/>
      <c r="L23" s="11"/>
      <c r="M23" s="11"/>
      <c r="N23" s="11"/>
      <c r="O23" s="11">
        <v>1204</v>
      </c>
      <c r="P23" s="11"/>
    </row>
    <row r="24" spans="1:16" s="16" customFormat="1" ht="12.75" customHeight="1">
      <c r="A24" s="31">
        <v>17</v>
      </c>
      <c r="B24" s="43">
        <v>30</v>
      </c>
      <c r="C24" s="44" t="s">
        <v>141</v>
      </c>
      <c r="D24" s="45">
        <v>1977</v>
      </c>
      <c r="E24" s="54"/>
      <c r="F24" s="54"/>
      <c r="G24" s="36" t="s">
        <v>120</v>
      </c>
      <c r="H24" s="48" t="s">
        <v>70</v>
      </c>
      <c r="I24" s="38" t="str">
        <f t="shared" si="0"/>
        <v>М45</v>
      </c>
      <c r="J24" s="15">
        <v>8</v>
      </c>
      <c r="K24" s="11"/>
      <c r="L24" s="11"/>
      <c r="M24" s="11"/>
      <c r="N24" s="11"/>
      <c r="O24" s="11">
        <v>1213</v>
      </c>
      <c r="P24" s="11"/>
    </row>
    <row r="25" spans="1:16" s="16" customFormat="1" ht="12.75" customHeight="1">
      <c r="A25" s="31">
        <v>18</v>
      </c>
      <c r="B25" s="43">
        <v>69</v>
      </c>
      <c r="C25" s="44" t="s">
        <v>73</v>
      </c>
      <c r="D25" s="45">
        <v>1956</v>
      </c>
      <c r="E25" s="54" t="s">
        <v>7</v>
      </c>
      <c r="F25" s="54" t="s">
        <v>74</v>
      </c>
      <c r="G25" s="36" t="s">
        <v>121</v>
      </c>
      <c r="H25" s="37"/>
      <c r="I25" s="38" t="str">
        <f t="shared" si="0"/>
        <v>М+</v>
      </c>
      <c r="J25" s="15">
        <v>3</v>
      </c>
      <c r="K25" s="11"/>
      <c r="L25" s="11"/>
      <c r="M25" s="11"/>
      <c r="N25" s="11"/>
      <c r="O25" s="11">
        <v>1225</v>
      </c>
      <c r="P25" s="11"/>
    </row>
    <row r="26" spans="1:16" s="16" customFormat="1" ht="12.75" customHeight="1">
      <c r="A26" s="31">
        <v>19</v>
      </c>
      <c r="B26" s="43">
        <v>41</v>
      </c>
      <c r="C26" s="44" t="s">
        <v>95</v>
      </c>
      <c r="D26" s="45">
        <v>1988</v>
      </c>
      <c r="E26" s="54"/>
      <c r="F26" s="54"/>
      <c r="G26" s="36" t="s">
        <v>121</v>
      </c>
      <c r="H26" s="48" t="s">
        <v>70</v>
      </c>
      <c r="I26" s="38" t="str">
        <f t="shared" si="0"/>
        <v>М45</v>
      </c>
      <c r="J26" s="15">
        <v>9</v>
      </c>
      <c r="K26" s="11"/>
      <c r="L26" s="11"/>
      <c r="M26" s="11"/>
      <c r="N26" s="11"/>
      <c r="O26" s="11">
        <v>1225</v>
      </c>
      <c r="P26" s="11"/>
    </row>
    <row r="27" spans="1:16" s="16" customFormat="1" ht="12.75" customHeight="1">
      <c r="A27" s="31">
        <v>20</v>
      </c>
      <c r="B27" s="32">
        <v>9</v>
      </c>
      <c r="C27" s="33" t="s">
        <v>69</v>
      </c>
      <c r="D27" s="34">
        <v>1989</v>
      </c>
      <c r="E27" s="35"/>
      <c r="F27" s="35"/>
      <c r="G27" s="36" t="s">
        <v>122</v>
      </c>
      <c r="H27" s="48" t="s">
        <v>70</v>
      </c>
      <c r="I27" s="38" t="str">
        <f t="shared" si="0"/>
        <v>М45</v>
      </c>
      <c r="J27" s="15">
        <v>10</v>
      </c>
      <c r="K27" s="11"/>
      <c r="L27" s="11"/>
      <c r="M27" s="11"/>
      <c r="N27" s="11"/>
      <c r="O27" s="11">
        <v>1228</v>
      </c>
      <c r="P27" s="11"/>
    </row>
    <row r="28" spans="1:16" s="16" customFormat="1" ht="12.75" customHeight="1">
      <c r="A28" s="31">
        <v>21</v>
      </c>
      <c r="B28" s="43">
        <v>55</v>
      </c>
      <c r="C28" s="44" t="s">
        <v>59</v>
      </c>
      <c r="D28" s="45">
        <v>2003</v>
      </c>
      <c r="E28" s="54"/>
      <c r="F28" s="54"/>
      <c r="G28" s="36" t="s">
        <v>123</v>
      </c>
      <c r="H28" s="48" t="s">
        <v>70</v>
      </c>
      <c r="I28" s="38" t="str">
        <f t="shared" si="0"/>
        <v>М16</v>
      </c>
      <c r="J28" s="15">
        <v>3</v>
      </c>
      <c r="K28" s="11"/>
      <c r="L28" s="11"/>
      <c r="M28" s="11"/>
      <c r="N28" s="11"/>
      <c r="O28" s="11">
        <v>1237</v>
      </c>
      <c r="P28" s="11"/>
    </row>
    <row r="29" spans="1:16" s="16" customFormat="1" ht="12.75" customHeight="1">
      <c r="A29" s="31">
        <v>22</v>
      </c>
      <c r="B29" s="43">
        <v>64</v>
      </c>
      <c r="C29" s="44" t="s">
        <v>97</v>
      </c>
      <c r="D29" s="45">
        <v>1999</v>
      </c>
      <c r="E29" s="54"/>
      <c r="F29" s="54"/>
      <c r="G29" s="36" t="s">
        <v>125</v>
      </c>
      <c r="H29" s="48" t="s">
        <v>70</v>
      </c>
      <c r="I29" s="38" t="str">
        <f t="shared" si="0"/>
        <v>М20</v>
      </c>
      <c r="J29" s="15">
        <v>6</v>
      </c>
      <c r="K29" s="11"/>
      <c r="L29" s="11"/>
      <c r="M29" s="11"/>
      <c r="N29" s="11"/>
      <c r="O29" s="11">
        <v>1250</v>
      </c>
      <c r="P29" s="11"/>
    </row>
    <row r="30" spans="1:16" s="16" customFormat="1" ht="12.75" customHeight="1">
      <c r="A30" s="31">
        <v>23</v>
      </c>
      <c r="B30" s="43">
        <v>68</v>
      </c>
      <c r="C30" s="44" t="s">
        <v>84</v>
      </c>
      <c r="D30" s="45">
        <v>1962</v>
      </c>
      <c r="E30" s="54" t="s">
        <v>7</v>
      </c>
      <c r="F30" s="54"/>
      <c r="G30" s="36" t="s">
        <v>126</v>
      </c>
      <c r="H30" s="37"/>
      <c r="I30" s="38" t="str">
        <f t="shared" si="0"/>
        <v>М+</v>
      </c>
      <c r="J30" s="15">
        <v>4</v>
      </c>
      <c r="K30" s="11"/>
      <c r="L30" s="11"/>
      <c r="M30" s="11"/>
      <c r="N30" s="11"/>
      <c r="O30" s="11">
        <v>1272</v>
      </c>
      <c r="P30" s="11"/>
    </row>
    <row r="31" spans="1:16" s="16" customFormat="1" ht="12.75" customHeight="1">
      <c r="A31" s="31">
        <v>24</v>
      </c>
      <c r="B31" s="43">
        <v>46</v>
      </c>
      <c r="C31" s="44" t="s">
        <v>58</v>
      </c>
      <c r="D31" s="45">
        <v>2004</v>
      </c>
      <c r="E31" s="54"/>
      <c r="F31" s="54"/>
      <c r="G31" s="36" t="s">
        <v>127</v>
      </c>
      <c r="H31" s="48" t="s">
        <v>70</v>
      </c>
      <c r="I31" s="38" t="str">
        <f t="shared" si="0"/>
        <v>М14</v>
      </c>
      <c r="J31" s="15">
        <v>1</v>
      </c>
      <c r="K31" s="11"/>
      <c r="L31" s="11"/>
      <c r="M31" s="11"/>
      <c r="N31" s="11"/>
      <c r="O31" s="11">
        <v>1282</v>
      </c>
      <c r="P31" s="11"/>
    </row>
    <row r="32" spans="1:16" s="16" customFormat="1" ht="12.75" customHeight="1">
      <c r="A32" s="31">
        <v>25</v>
      </c>
      <c r="B32" s="43">
        <v>43</v>
      </c>
      <c r="C32" s="44" t="s">
        <v>56</v>
      </c>
      <c r="D32" s="45">
        <v>2005</v>
      </c>
      <c r="E32" s="54"/>
      <c r="F32" s="54"/>
      <c r="G32" s="36" t="s">
        <v>128</v>
      </c>
      <c r="H32" s="48" t="s">
        <v>70</v>
      </c>
      <c r="I32" s="38" t="str">
        <f t="shared" si="0"/>
        <v>М14</v>
      </c>
      <c r="J32" s="15">
        <v>2</v>
      </c>
      <c r="K32" s="11"/>
      <c r="L32" s="11"/>
      <c r="M32" s="11"/>
      <c r="N32" s="11"/>
      <c r="O32" s="11">
        <v>1283</v>
      </c>
      <c r="P32" s="11"/>
    </row>
    <row r="33" spans="1:15" s="16" customFormat="1" ht="12.75" customHeight="1">
      <c r="A33" s="31">
        <v>26</v>
      </c>
      <c r="B33" s="32">
        <v>80</v>
      </c>
      <c r="C33" s="33" t="s">
        <v>89</v>
      </c>
      <c r="D33" s="34">
        <v>2004</v>
      </c>
      <c r="E33" s="35" t="s">
        <v>7</v>
      </c>
      <c r="F33" s="35" t="s">
        <v>90</v>
      </c>
      <c r="G33" s="36" t="s">
        <v>130</v>
      </c>
      <c r="H33" s="37"/>
      <c r="I33" s="38" t="str">
        <f t="shared" si="0"/>
        <v>М14</v>
      </c>
      <c r="J33" s="15">
        <v>3</v>
      </c>
      <c r="K33" s="11"/>
      <c r="L33" s="11"/>
      <c r="M33" s="11"/>
      <c r="N33" s="11"/>
      <c r="O33" s="11">
        <v>1294</v>
      </c>
    </row>
    <row r="34" spans="1:16" s="16" customFormat="1" ht="12.75" customHeight="1">
      <c r="A34" s="31">
        <v>27</v>
      </c>
      <c r="B34" s="43">
        <v>54</v>
      </c>
      <c r="C34" s="44" t="s">
        <v>62</v>
      </c>
      <c r="D34" s="45">
        <v>2003</v>
      </c>
      <c r="E34" s="54"/>
      <c r="F34" s="54"/>
      <c r="G34" s="36" t="s">
        <v>131</v>
      </c>
      <c r="H34" s="48" t="s">
        <v>70</v>
      </c>
      <c r="I34" s="38" t="str">
        <f t="shared" si="0"/>
        <v>М16</v>
      </c>
      <c r="J34" s="15">
        <v>4</v>
      </c>
      <c r="N34" s="17"/>
      <c r="O34" s="16">
        <v>1313</v>
      </c>
      <c r="P34" s="11"/>
    </row>
    <row r="35" spans="1:16" s="16" customFormat="1" ht="12.75" customHeight="1">
      <c r="A35" s="31">
        <v>28</v>
      </c>
      <c r="B35" s="43">
        <v>14</v>
      </c>
      <c r="C35" s="44" t="s">
        <v>68</v>
      </c>
      <c r="D35" s="45">
        <v>1981</v>
      </c>
      <c r="E35" s="54"/>
      <c r="F35" s="54"/>
      <c r="G35" s="36" t="s">
        <v>132</v>
      </c>
      <c r="H35" s="48" t="s">
        <v>70</v>
      </c>
      <c r="I35" s="38" t="str">
        <f t="shared" si="0"/>
        <v>М45</v>
      </c>
      <c r="J35" s="15">
        <v>11</v>
      </c>
      <c r="K35" s="11"/>
      <c r="L35" s="11"/>
      <c r="M35" s="11"/>
      <c r="N35" s="11"/>
      <c r="O35" s="11">
        <v>1319</v>
      </c>
      <c r="P35" s="11"/>
    </row>
    <row r="36" spans="1:16" s="16" customFormat="1" ht="12.75" customHeight="1">
      <c r="A36" s="31">
        <v>29</v>
      </c>
      <c r="B36" s="43">
        <v>47</v>
      </c>
      <c r="C36" s="44" t="s">
        <v>60</v>
      </c>
      <c r="D36" s="45">
        <v>2003</v>
      </c>
      <c r="E36" s="54"/>
      <c r="F36" s="54"/>
      <c r="G36" s="36" t="s">
        <v>138</v>
      </c>
      <c r="H36" s="48" t="s">
        <v>70</v>
      </c>
      <c r="I36" s="38" t="str">
        <f t="shared" si="0"/>
        <v>М16</v>
      </c>
      <c r="J36" s="15">
        <v>5</v>
      </c>
      <c r="K36" s="11"/>
      <c r="L36" s="11"/>
      <c r="M36" s="11"/>
      <c r="N36" s="11"/>
      <c r="O36" s="11">
        <v>1361</v>
      </c>
      <c r="P36" s="11"/>
    </row>
    <row r="37" spans="1:16" s="16" customFormat="1" ht="12.75" customHeight="1">
      <c r="A37" s="31">
        <v>30</v>
      </c>
      <c r="B37" s="43">
        <v>66</v>
      </c>
      <c r="C37" s="44" t="s">
        <v>22</v>
      </c>
      <c r="D37" s="45">
        <v>2007</v>
      </c>
      <c r="E37" s="54"/>
      <c r="F37" s="54"/>
      <c r="G37" s="36" t="s">
        <v>139</v>
      </c>
      <c r="H37" s="48" t="s">
        <v>70</v>
      </c>
      <c r="I37" s="38" t="str">
        <f t="shared" si="0"/>
        <v>М12</v>
      </c>
      <c r="J37" s="15">
        <v>1</v>
      </c>
      <c r="K37" s="11"/>
      <c r="L37" s="11"/>
      <c r="M37" s="11"/>
      <c r="N37" s="11"/>
      <c r="O37" s="11">
        <v>1366</v>
      </c>
      <c r="P37" s="11"/>
    </row>
    <row r="38" spans="1:16" s="16" customFormat="1" ht="12.75" customHeight="1">
      <c r="A38" s="31">
        <v>31</v>
      </c>
      <c r="B38" s="43">
        <v>67</v>
      </c>
      <c r="C38" s="44" t="s">
        <v>72</v>
      </c>
      <c r="D38" s="45">
        <v>2003</v>
      </c>
      <c r="E38" s="54" t="s">
        <v>7</v>
      </c>
      <c r="F38" s="54"/>
      <c r="G38" s="36" t="s">
        <v>151</v>
      </c>
      <c r="H38" s="37"/>
      <c r="I38" s="38" t="str">
        <f t="shared" si="0"/>
        <v>М16</v>
      </c>
      <c r="J38" s="15">
        <v>6</v>
      </c>
      <c r="K38" s="11"/>
      <c r="L38" s="11"/>
      <c r="M38" s="11"/>
      <c r="N38" s="11"/>
      <c r="O38" s="11">
        <v>1368</v>
      </c>
      <c r="P38" s="11"/>
    </row>
    <row r="39" spans="1:15" s="16" customFormat="1" ht="12.75" customHeight="1">
      <c r="A39" s="31">
        <v>32</v>
      </c>
      <c r="B39" s="43">
        <v>19</v>
      </c>
      <c r="C39" s="44" t="s">
        <v>23</v>
      </c>
      <c r="D39" s="45">
        <v>2007</v>
      </c>
      <c r="E39" s="54"/>
      <c r="F39" s="54"/>
      <c r="G39" s="36" t="s">
        <v>152</v>
      </c>
      <c r="H39" s="48" t="s">
        <v>70</v>
      </c>
      <c r="I39" s="38" t="str">
        <f t="shared" si="0"/>
        <v>М12</v>
      </c>
      <c r="J39" s="15">
        <v>2</v>
      </c>
      <c r="K39" s="11"/>
      <c r="L39" s="11"/>
      <c r="M39" s="11"/>
      <c r="N39" s="11"/>
      <c r="O39" s="11">
        <v>1396</v>
      </c>
    </row>
    <row r="40" spans="1:16" s="16" customFormat="1" ht="12.75" customHeight="1">
      <c r="A40" s="31">
        <v>33</v>
      </c>
      <c r="B40" s="43">
        <v>18</v>
      </c>
      <c r="C40" s="44" t="s">
        <v>49</v>
      </c>
      <c r="D40" s="45">
        <v>1947</v>
      </c>
      <c r="E40" s="54"/>
      <c r="F40" s="54"/>
      <c r="G40" s="36" t="s">
        <v>153</v>
      </c>
      <c r="H40" s="48" t="s">
        <v>70</v>
      </c>
      <c r="I40" s="38" t="str">
        <f aca="true" t="shared" si="1" ref="I40:I61">IF(AND(D40&gt;=1900,D40&lt;=1972),"М+",IF(AND(D40&gt;=1973,D40&lt;=1997),"М45",IF(AND(D40&gt;=1998,D40&lt;=2001),"М20",IF(AND(D40&gt;=2002,D40&lt;=2003),"М16",IF(AND(D40&gt;=2004,D40&lt;=2005),"М14",IF(AND(D40&gt;=2006,D40&lt;=2018),"М12",""))))))</f>
        <v>М+</v>
      </c>
      <c r="J40" s="15">
        <v>5</v>
      </c>
      <c r="K40" s="11"/>
      <c r="L40" s="11"/>
      <c r="M40" s="11"/>
      <c r="N40" s="11"/>
      <c r="O40" s="11">
        <v>1405</v>
      </c>
      <c r="P40" s="11"/>
    </row>
    <row r="41" spans="1:16" s="16" customFormat="1" ht="12.75" customHeight="1">
      <c r="A41" s="31">
        <v>34</v>
      </c>
      <c r="B41" s="43">
        <v>83</v>
      </c>
      <c r="C41" s="44" t="s">
        <v>94</v>
      </c>
      <c r="D41" s="45">
        <v>1968</v>
      </c>
      <c r="E41" s="54" t="s">
        <v>7</v>
      </c>
      <c r="F41" s="54"/>
      <c r="G41" s="36" t="s">
        <v>154</v>
      </c>
      <c r="H41" s="37"/>
      <c r="I41" s="38" t="str">
        <f t="shared" si="1"/>
        <v>М+</v>
      </c>
      <c r="J41" s="15">
        <v>6</v>
      </c>
      <c r="K41" s="11"/>
      <c r="L41" s="11"/>
      <c r="M41" s="11"/>
      <c r="N41" s="11"/>
      <c r="O41" s="11">
        <v>1425</v>
      </c>
      <c r="P41" s="11"/>
    </row>
    <row r="42" spans="1:16" s="16" customFormat="1" ht="12.75" customHeight="1">
      <c r="A42" s="31">
        <v>35</v>
      </c>
      <c r="B42" s="43">
        <v>17</v>
      </c>
      <c r="C42" s="44" t="s">
        <v>142</v>
      </c>
      <c r="D42" s="45">
        <v>1958</v>
      </c>
      <c r="E42" s="54"/>
      <c r="F42" s="54"/>
      <c r="G42" s="36" t="s">
        <v>155</v>
      </c>
      <c r="H42" s="48" t="s">
        <v>70</v>
      </c>
      <c r="I42" s="38" t="str">
        <f t="shared" si="1"/>
        <v>М+</v>
      </c>
      <c r="J42" s="15">
        <v>7</v>
      </c>
      <c r="K42" s="11"/>
      <c r="L42" s="11"/>
      <c r="M42" s="11"/>
      <c r="N42" s="11"/>
      <c r="O42" s="11">
        <v>1446</v>
      </c>
      <c r="P42" s="11"/>
    </row>
    <row r="43" spans="1:16" s="16" customFormat="1" ht="12.75" customHeight="1">
      <c r="A43" s="31">
        <v>36</v>
      </c>
      <c r="B43" s="43">
        <v>70</v>
      </c>
      <c r="C43" s="44" t="s">
        <v>75</v>
      </c>
      <c r="D43" s="45">
        <v>1952</v>
      </c>
      <c r="E43" s="54" t="s">
        <v>7</v>
      </c>
      <c r="F43" s="54"/>
      <c r="G43" s="36" t="s">
        <v>156</v>
      </c>
      <c r="H43" s="37"/>
      <c r="I43" s="38" t="str">
        <f t="shared" si="1"/>
        <v>М+</v>
      </c>
      <c r="J43" s="15">
        <v>8</v>
      </c>
      <c r="K43" s="11"/>
      <c r="L43" s="11"/>
      <c r="M43" s="11"/>
      <c r="N43" s="11"/>
      <c r="O43" s="11">
        <v>1449</v>
      </c>
      <c r="P43" s="11"/>
    </row>
    <row r="44" spans="1:16" s="16" customFormat="1" ht="12.75" customHeight="1">
      <c r="A44" s="31">
        <v>37</v>
      </c>
      <c r="B44" s="43">
        <v>42</v>
      </c>
      <c r="C44" s="44" t="s">
        <v>55</v>
      </c>
      <c r="D44" s="45">
        <v>2005</v>
      </c>
      <c r="E44" s="54"/>
      <c r="F44" s="54"/>
      <c r="G44" s="36" t="s">
        <v>160</v>
      </c>
      <c r="H44" s="48" t="s">
        <v>70</v>
      </c>
      <c r="I44" s="38" t="str">
        <f t="shared" si="1"/>
        <v>М14</v>
      </c>
      <c r="J44" s="15">
        <v>4</v>
      </c>
      <c r="N44" s="17"/>
      <c r="O44" s="16">
        <v>1492</v>
      </c>
      <c r="P44" s="11"/>
    </row>
    <row r="45" spans="1:16" s="16" customFormat="1" ht="12.75" customHeight="1">
      <c r="A45" s="31">
        <v>38</v>
      </c>
      <c r="B45" s="43">
        <v>39</v>
      </c>
      <c r="C45" s="44" t="s">
        <v>17</v>
      </c>
      <c r="D45" s="45">
        <v>2005</v>
      </c>
      <c r="E45" s="54"/>
      <c r="F45" s="54"/>
      <c r="G45" s="36" t="s">
        <v>161</v>
      </c>
      <c r="H45" s="48" t="s">
        <v>70</v>
      </c>
      <c r="I45" s="38" t="str">
        <f t="shared" si="1"/>
        <v>М14</v>
      </c>
      <c r="J45" s="15">
        <v>5</v>
      </c>
      <c r="K45" s="11"/>
      <c r="L45" s="11"/>
      <c r="M45" s="11"/>
      <c r="N45" s="11"/>
      <c r="O45" s="11">
        <v>1501</v>
      </c>
      <c r="P45" s="11"/>
    </row>
    <row r="46" spans="1:16" s="16" customFormat="1" ht="12.75" customHeight="1">
      <c r="A46" s="31">
        <v>39</v>
      </c>
      <c r="B46" s="43">
        <v>62</v>
      </c>
      <c r="C46" s="44" t="s">
        <v>16</v>
      </c>
      <c r="D46" s="45">
        <v>2007</v>
      </c>
      <c r="E46" s="54"/>
      <c r="F46" s="54"/>
      <c r="G46" s="36" t="s">
        <v>163</v>
      </c>
      <c r="H46" s="48" t="s">
        <v>70</v>
      </c>
      <c r="I46" s="38" t="str">
        <f t="shared" si="1"/>
        <v>М12</v>
      </c>
      <c r="J46" s="15">
        <v>3</v>
      </c>
      <c r="K46" s="11"/>
      <c r="L46" s="11"/>
      <c r="M46" s="11"/>
      <c r="N46" s="11"/>
      <c r="O46" s="11">
        <v>1599</v>
      </c>
      <c r="P46" s="11"/>
    </row>
    <row r="47" spans="1:16" s="16" customFormat="1" ht="12.75" customHeight="1">
      <c r="A47" s="31">
        <v>40</v>
      </c>
      <c r="B47" s="43">
        <v>6</v>
      </c>
      <c r="C47" s="44" t="s">
        <v>50</v>
      </c>
      <c r="D47" s="45">
        <v>2007</v>
      </c>
      <c r="E47" s="54"/>
      <c r="F47" s="54"/>
      <c r="G47" s="36" t="s">
        <v>167</v>
      </c>
      <c r="H47" s="48" t="s">
        <v>70</v>
      </c>
      <c r="I47" s="38" t="str">
        <f t="shared" si="1"/>
        <v>М12</v>
      </c>
      <c r="J47" s="15">
        <v>4</v>
      </c>
      <c r="K47" s="11"/>
      <c r="L47" s="11"/>
      <c r="M47" s="11"/>
      <c r="N47" s="11"/>
      <c r="O47" s="11">
        <v>1848</v>
      </c>
      <c r="P47" s="11"/>
    </row>
    <row r="48" spans="1:16" s="16" customFormat="1" ht="12.75" customHeight="1">
      <c r="A48" s="31">
        <v>41</v>
      </c>
      <c r="B48" s="43">
        <v>3</v>
      </c>
      <c r="C48" s="44" t="s">
        <v>33</v>
      </c>
      <c r="D48" s="45">
        <v>1956</v>
      </c>
      <c r="E48" s="54"/>
      <c r="F48" s="54"/>
      <c r="G48" s="36" t="s">
        <v>169</v>
      </c>
      <c r="H48" s="48" t="s">
        <v>70</v>
      </c>
      <c r="I48" s="38" t="str">
        <f t="shared" si="1"/>
        <v>М+</v>
      </c>
      <c r="J48" s="15">
        <v>9</v>
      </c>
      <c r="K48" s="11"/>
      <c r="L48" s="11"/>
      <c r="M48" s="11"/>
      <c r="N48" s="11"/>
      <c r="O48" s="11">
        <v>1882</v>
      </c>
      <c r="P48" s="11"/>
    </row>
    <row r="49" spans="1:16" s="16" customFormat="1" ht="12.75" customHeight="1">
      <c r="A49" s="31">
        <v>42</v>
      </c>
      <c r="B49" s="43">
        <v>40</v>
      </c>
      <c r="C49" s="44" t="s">
        <v>54</v>
      </c>
      <c r="D49" s="45">
        <v>2010</v>
      </c>
      <c r="E49" s="54"/>
      <c r="F49" s="54"/>
      <c r="G49" s="36" t="s">
        <v>172</v>
      </c>
      <c r="H49" s="48" t="s">
        <v>70</v>
      </c>
      <c r="I49" s="38" t="str">
        <f t="shared" si="1"/>
        <v>М12</v>
      </c>
      <c r="J49" s="15">
        <v>5</v>
      </c>
      <c r="K49" s="11"/>
      <c r="L49" s="11"/>
      <c r="M49" s="11"/>
      <c r="N49" s="11"/>
      <c r="O49" s="11">
        <v>1912</v>
      </c>
      <c r="P49" s="11"/>
    </row>
    <row r="50" spans="1:15" ht="12.75" customHeight="1">
      <c r="A50" s="31">
        <v>43</v>
      </c>
      <c r="B50" s="43">
        <v>11</v>
      </c>
      <c r="C50" s="44" t="s">
        <v>51</v>
      </c>
      <c r="D50" s="45">
        <v>2009</v>
      </c>
      <c r="E50" s="54"/>
      <c r="F50" s="54"/>
      <c r="G50" s="36" t="s">
        <v>173</v>
      </c>
      <c r="H50" s="48" t="s">
        <v>70</v>
      </c>
      <c r="I50" s="38" t="str">
        <f t="shared" si="1"/>
        <v>М12</v>
      </c>
      <c r="J50" s="15">
        <v>6</v>
      </c>
      <c r="K50" s="16"/>
      <c r="L50" s="16"/>
      <c r="M50" s="16"/>
      <c r="N50" s="17"/>
      <c r="O50" s="16">
        <v>1918</v>
      </c>
    </row>
    <row r="51" spans="1:15" ht="12.75" customHeight="1">
      <c r="A51" s="31">
        <v>44</v>
      </c>
      <c r="B51" s="43">
        <v>29</v>
      </c>
      <c r="C51" s="44" t="s">
        <v>143</v>
      </c>
      <c r="D51" s="45">
        <v>1984</v>
      </c>
      <c r="E51" s="54"/>
      <c r="F51" s="54"/>
      <c r="G51" s="36" t="s">
        <v>177</v>
      </c>
      <c r="H51" s="48" t="s">
        <v>70</v>
      </c>
      <c r="I51" s="38" t="str">
        <f t="shared" si="1"/>
        <v>М45</v>
      </c>
      <c r="J51" s="15">
        <v>12</v>
      </c>
      <c r="O51" s="11">
        <v>2079</v>
      </c>
    </row>
    <row r="52" spans="1:15" ht="12.75" customHeight="1">
      <c r="A52" s="31">
        <v>45</v>
      </c>
      <c r="B52" s="43">
        <v>5</v>
      </c>
      <c r="C52" s="44" t="s">
        <v>66</v>
      </c>
      <c r="D52" s="45">
        <v>1982</v>
      </c>
      <c r="E52" s="54"/>
      <c r="F52" s="54"/>
      <c r="G52" s="36" t="s">
        <v>178</v>
      </c>
      <c r="H52" s="48" t="s">
        <v>70</v>
      </c>
      <c r="I52" s="38" t="str">
        <f t="shared" si="1"/>
        <v>М45</v>
      </c>
      <c r="J52" s="15">
        <v>13</v>
      </c>
      <c r="O52" s="11">
        <v>2096</v>
      </c>
    </row>
    <row r="53" spans="1:15" ht="12.75" customHeight="1">
      <c r="A53" s="31">
        <v>46</v>
      </c>
      <c r="B53" s="43">
        <v>1</v>
      </c>
      <c r="C53" s="44" t="s">
        <v>53</v>
      </c>
      <c r="D53" s="45">
        <v>2007</v>
      </c>
      <c r="E53" s="54"/>
      <c r="F53" s="54"/>
      <c r="G53" s="36" t="s">
        <v>180</v>
      </c>
      <c r="H53" s="48" t="s">
        <v>70</v>
      </c>
      <c r="I53" s="38" t="str">
        <f t="shared" si="1"/>
        <v>М12</v>
      </c>
      <c r="J53" s="15">
        <v>7</v>
      </c>
      <c r="K53" s="16"/>
      <c r="L53" s="16"/>
      <c r="M53" s="16"/>
      <c r="N53" s="17"/>
      <c r="O53" s="16">
        <v>2315</v>
      </c>
    </row>
    <row r="54" spans="1:15" ht="12.75" customHeight="1">
      <c r="A54" s="31">
        <v>47</v>
      </c>
      <c r="B54" s="43">
        <v>82</v>
      </c>
      <c r="C54" s="44" t="s">
        <v>93</v>
      </c>
      <c r="D54" s="45">
        <v>1960</v>
      </c>
      <c r="E54" s="54" t="s">
        <v>7</v>
      </c>
      <c r="F54" s="54"/>
      <c r="G54" s="36" t="s">
        <v>183</v>
      </c>
      <c r="H54" s="37"/>
      <c r="I54" s="38" t="str">
        <f t="shared" si="1"/>
        <v>М+</v>
      </c>
      <c r="J54" s="15">
        <v>10</v>
      </c>
      <c r="O54" s="11">
        <v>2525</v>
      </c>
    </row>
    <row r="55" spans="1:15" ht="12.75" customHeight="1">
      <c r="A55" s="31">
        <v>48</v>
      </c>
      <c r="B55" s="32">
        <v>84</v>
      </c>
      <c r="C55" s="33" t="s">
        <v>101</v>
      </c>
      <c r="D55" s="34">
        <v>1951</v>
      </c>
      <c r="E55" s="35" t="s">
        <v>7</v>
      </c>
      <c r="F55" s="35"/>
      <c r="G55" s="36" t="s">
        <v>187</v>
      </c>
      <c r="H55" s="37"/>
      <c r="I55" s="38" t="str">
        <f t="shared" si="1"/>
        <v>М+</v>
      </c>
      <c r="J55" s="15">
        <v>11</v>
      </c>
      <c r="O55" s="11">
        <v>2893</v>
      </c>
    </row>
    <row r="56" spans="1:15" ht="12.75" customHeight="1">
      <c r="A56" s="31">
        <v>49</v>
      </c>
      <c r="B56" s="43">
        <v>63</v>
      </c>
      <c r="C56" s="44" t="s">
        <v>24</v>
      </c>
      <c r="D56" s="45">
        <v>1958</v>
      </c>
      <c r="E56" s="54"/>
      <c r="F56" s="54"/>
      <c r="G56" s="36" t="s">
        <v>188</v>
      </c>
      <c r="H56" s="48" t="s">
        <v>70</v>
      </c>
      <c r="I56" s="38" t="str">
        <f t="shared" si="1"/>
        <v>М+</v>
      </c>
      <c r="J56" s="15">
        <v>12</v>
      </c>
      <c r="O56" s="11">
        <v>2905</v>
      </c>
    </row>
    <row r="57" spans="1:16" ht="12.75" customHeight="1">
      <c r="A57" s="31"/>
      <c r="B57" s="43">
        <v>12</v>
      </c>
      <c r="C57" s="44" t="s">
        <v>52</v>
      </c>
      <c r="D57" s="45">
        <v>2013</v>
      </c>
      <c r="E57" s="54"/>
      <c r="F57" s="54"/>
      <c r="G57" s="36" t="s">
        <v>184</v>
      </c>
      <c r="H57" s="48" t="s">
        <v>70</v>
      </c>
      <c r="I57" s="38" t="str">
        <f t="shared" si="1"/>
        <v>М12</v>
      </c>
      <c r="J57" s="15"/>
      <c r="O57" s="11">
        <v>10000</v>
      </c>
      <c r="P57" s="16"/>
    </row>
    <row r="58" spans="1:15" ht="12.75" customHeight="1">
      <c r="A58" s="31"/>
      <c r="B58" s="43">
        <v>53</v>
      </c>
      <c r="C58" s="44" t="s">
        <v>61</v>
      </c>
      <c r="D58" s="45">
        <v>2003</v>
      </c>
      <c r="E58" s="54"/>
      <c r="F58" s="54"/>
      <c r="G58" s="36" t="s">
        <v>184</v>
      </c>
      <c r="H58" s="48" t="s">
        <v>70</v>
      </c>
      <c r="I58" s="38" t="str">
        <f t="shared" si="1"/>
        <v>М16</v>
      </c>
      <c r="J58" s="15"/>
      <c r="O58" s="11">
        <v>10000</v>
      </c>
    </row>
    <row r="59" spans="1:15" ht="12.75" customHeight="1">
      <c r="A59" s="31"/>
      <c r="B59" s="43">
        <v>56</v>
      </c>
      <c r="C59" s="44" t="s">
        <v>57</v>
      </c>
      <c r="D59" s="45">
        <v>2004</v>
      </c>
      <c r="E59" s="54"/>
      <c r="F59" s="54"/>
      <c r="G59" s="36" t="s">
        <v>184</v>
      </c>
      <c r="H59" s="48" t="s">
        <v>70</v>
      </c>
      <c r="I59" s="38" t="str">
        <f t="shared" si="1"/>
        <v>М14</v>
      </c>
      <c r="J59" s="15"/>
      <c r="O59" s="11">
        <v>10000</v>
      </c>
    </row>
    <row r="60" spans="1:10" ht="12.75" customHeight="1">
      <c r="A60" s="31"/>
      <c r="B60" s="43">
        <v>72</v>
      </c>
      <c r="C60" s="44" t="s">
        <v>76</v>
      </c>
      <c r="D60" s="45">
        <v>2003</v>
      </c>
      <c r="E60" s="54" t="s">
        <v>7</v>
      </c>
      <c r="F60" s="54" t="s">
        <v>77</v>
      </c>
      <c r="G60" s="36" t="s">
        <v>184</v>
      </c>
      <c r="H60" s="37"/>
      <c r="I60" s="38" t="str">
        <f t="shared" si="1"/>
        <v>М16</v>
      </c>
      <c r="J60" s="15"/>
    </row>
    <row r="61" spans="1:16" ht="12.75" customHeight="1">
      <c r="A61" s="31"/>
      <c r="B61" s="43">
        <v>81</v>
      </c>
      <c r="C61" s="44" t="s">
        <v>91</v>
      </c>
      <c r="D61" s="45">
        <v>1985</v>
      </c>
      <c r="E61" s="54" t="s">
        <v>7</v>
      </c>
      <c r="F61" s="54"/>
      <c r="G61" s="36" t="s">
        <v>184</v>
      </c>
      <c r="H61" s="37"/>
      <c r="I61" s="38" t="str">
        <f t="shared" si="1"/>
        <v>М45</v>
      </c>
      <c r="J61" s="15"/>
      <c r="K61" s="16"/>
      <c r="L61" s="16"/>
      <c r="M61" s="16"/>
      <c r="N61" s="17"/>
      <c r="O61" s="16"/>
      <c r="P61" s="16"/>
    </row>
  </sheetData>
  <sheetProtection selectLockedCells="1"/>
  <autoFilter ref="A6:J61"/>
  <mergeCells count="14">
    <mergeCell ref="I6:I7"/>
    <mergeCell ref="A3:J3"/>
    <mergeCell ref="A4:J4"/>
    <mergeCell ref="A5:J5"/>
    <mergeCell ref="D6:D7"/>
    <mergeCell ref="E6:E7"/>
    <mergeCell ref="F6:F7"/>
    <mergeCell ref="G6:G7"/>
    <mergeCell ref="A1:J2"/>
    <mergeCell ref="J6:J7"/>
    <mergeCell ref="A6:A7"/>
    <mergeCell ref="B6:B7"/>
    <mergeCell ref="C6:C7"/>
    <mergeCell ref="H6:H7"/>
  </mergeCells>
  <conditionalFormatting sqref="C8:C9 C12:C49">
    <cfRule type="expression" priority="5" dxfId="9" stopIfTrue="1">
      <formula>B8=""</formula>
    </cfRule>
  </conditionalFormatting>
  <conditionalFormatting sqref="C10:C11">
    <cfRule type="expression" priority="4" dxfId="9" stopIfTrue="1">
      <formula>B10=""</formula>
    </cfRule>
  </conditionalFormatting>
  <conditionalFormatting sqref="B3:C65536">
    <cfRule type="duplicateValues" priority="3" dxfId="10" stopIfTrue="1">
      <formula>AND(COUNTIF($B$3:$C$65536,B3)&gt;1,NOT(ISBLANK(B3)))</formula>
    </cfRule>
  </conditionalFormatting>
  <conditionalFormatting sqref="B1:C2">
    <cfRule type="duplicateValues" priority="2" dxfId="10" stopIfTrue="1">
      <formula>AND(COUNTIF($B$1:$C$2,B1)&gt;1,NOT(ISBLANK(B1)))</formula>
    </cfRule>
  </conditionalFormatting>
  <conditionalFormatting sqref="C1:C65536">
    <cfRule type="duplicateValues" priority="1" dxfId="10" stopIfTrue="1">
      <formula>AND(COUNTIF($C:$C,C1)&gt;1,NOT(ISBLANK(C1)))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P43"/>
  <sheetViews>
    <sheetView zoomScale="115" zoomScaleNormal="115" zoomScalePageLayoutView="0" workbookViewId="0" topLeftCell="A23">
      <selection activeCell="F33" sqref="F33"/>
    </sheetView>
  </sheetViews>
  <sheetFormatPr defaultColWidth="9.00390625" defaultRowHeight="12.75" customHeight="1"/>
  <cols>
    <col min="1" max="1" width="4.25390625" style="3" customWidth="1"/>
    <col min="2" max="2" width="4.875" style="28" customWidth="1"/>
    <col min="3" max="3" width="19.75390625" style="1" customWidth="1"/>
    <col min="4" max="4" width="4.375" style="8" customWidth="1"/>
    <col min="5" max="5" width="13.75390625" style="9" customWidth="1"/>
    <col min="6" max="6" width="15.875" style="5" customWidth="1"/>
    <col min="7" max="7" width="6.25390625" style="24" customWidth="1"/>
    <col min="8" max="8" width="4.125" style="10" customWidth="1"/>
    <col min="9" max="9" width="4.00390625" style="23" customWidth="1"/>
    <col min="10" max="10" width="4.375" style="23" customWidth="1"/>
    <col min="11" max="14" width="9.125" style="2" customWidth="1"/>
    <col min="15" max="15" width="0" style="2" hidden="1" customWidth="1"/>
    <col min="16" max="17" width="9.125" style="2" customWidth="1"/>
    <col min="18" max="16384" width="9.125" style="2" customWidth="1"/>
  </cols>
  <sheetData>
    <row r="1" spans="1:10" ht="40.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8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81" t="s">
        <v>149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s="4" customFormat="1" ht="13.5" customHeight="1">
      <c r="A5" s="76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29"/>
    </row>
    <row r="6" spans="1:10" s="6" customFormat="1" ht="7.5" customHeight="1">
      <c r="A6" s="82" t="s">
        <v>0</v>
      </c>
      <c r="B6" s="82" t="s">
        <v>8</v>
      </c>
      <c r="C6" s="82" t="s">
        <v>9</v>
      </c>
      <c r="D6" s="77" t="s">
        <v>10</v>
      </c>
      <c r="E6" s="77" t="s">
        <v>11</v>
      </c>
      <c r="F6" s="77" t="s">
        <v>3</v>
      </c>
      <c r="G6" s="84" t="s">
        <v>4</v>
      </c>
      <c r="H6" s="79" t="s">
        <v>1</v>
      </c>
      <c r="I6" s="79" t="s">
        <v>5</v>
      </c>
      <c r="J6" s="79" t="s">
        <v>6</v>
      </c>
    </row>
    <row r="7" spans="1:10" s="6" customFormat="1" ht="7.5" customHeight="1">
      <c r="A7" s="83"/>
      <c r="B7" s="83"/>
      <c r="C7" s="83"/>
      <c r="D7" s="78"/>
      <c r="E7" s="78"/>
      <c r="F7" s="78"/>
      <c r="G7" s="85"/>
      <c r="H7" s="80"/>
      <c r="I7" s="80"/>
      <c r="J7" s="80"/>
    </row>
    <row r="8" spans="1:16" s="7" customFormat="1" ht="12.75" customHeight="1">
      <c r="A8" s="46">
        <v>1</v>
      </c>
      <c r="B8" s="39">
        <v>51</v>
      </c>
      <c r="C8" s="40" t="s">
        <v>45</v>
      </c>
      <c r="D8" s="41">
        <v>1998</v>
      </c>
      <c r="E8" s="42"/>
      <c r="F8" s="42"/>
      <c r="G8" s="47" t="s">
        <v>118</v>
      </c>
      <c r="H8" s="48" t="s">
        <v>70</v>
      </c>
      <c r="I8" s="49" t="str">
        <f aca="true" t="shared" si="0" ref="I8:I36">IF(AND(D8&gt;=1900,D8&lt;=1972),"Ж+",IF(AND(D8&gt;=1973,D8&lt;=1997),"Ж45",IF(AND(D8&gt;=1998,D8&lt;=2001),"Ж20",IF(AND(D8&gt;=2002,D8&lt;=2003),"Ж16",IF(AND(D8&gt;=2004,D8&lt;=2005),"Ж14",IF(AND(D8&gt;=2006,D8&lt;=2018),"Ж12",""))))))</f>
        <v>Ж20</v>
      </c>
      <c r="J8" s="50">
        <v>1</v>
      </c>
      <c r="O8" s="7">
        <v>1182</v>
      </c>
      <c r="P8" s="2"/>
    </row>
    <row r="9" spans="1:16" s="7" customFormat="1" ht="12.75" customHeight="1">
      <c r="A9" s="46">
        <v>2</v>
      </c>
      <c r="B9" s="39">
        <v>32</v>
      </c>
      <c r="C9" s="40" t="s">
        <v>44</v>
      </c>
      <c r="D9" s="41">
        <v>1999</v>
      </c>
      <c r="E9" s="42"/>
      <c r="F9" s="42"/>
      <c r="G9" s="47" t="s">
        <v>124</v>
      </c>
      <c r="H9" s="48" t="s">
        <v>70</v>
      </c>
      <c r="I9" s="49" t="str">
        <f t="shared" si="0"/>
        <v>Ж20</v>
      </c>
      <c r="J9" s="50">
        <v>2</v>
      </c>
      <c r="O9" s="7">
        <v>1245</v>
      </c>
      <c r="P9" s="2"/>
    </row>
    <row r="10" spans="1:16" s="7" customFormat="1" ht="12.75" customHeight="1">
      <c r="A10" s="46">
        <v>3</v>
      </c>
      <c r="B10" s="51">
        <v>34</v>
      </c>
      <c r="C10" s="52" t="s">
        <v>43</v>
      </c>
      <c r="D10" s="53">
        <v>1998</v>
      </c>
      <c r="E10" s="55"/>
      <c r="F10" s="55"/>
      <c r="G10" s="47" t="s">
        <v>129</v>
      </c>
      <c r="H10" s="48" t="s">
        <v>70</v>
      </c>
      <c r="I10" s="49" t="str">
        <f t="shared" si="0"/>
        <v>Ж20</v>
      </c>
      <c r="J10" s="50">
        <v>3</v>
      </c>
      <c r="O10" s="7">
        <v>1291</v>
      </c>
      <c r="P10" s="2"/>
    </row>
    <row r="11" spans="1:16" s="7" customFormat="1" ht="12.75" customHeight="1">
      <c r="A11" s="46">
        <v>4</v>
      </c>
      <c r="B11" s="39">
        <v>77</v>
      </c>
      <c r="C11" s="40" t="s">
        <v>80</v>
      </c>
      <c r="D11" s="41">
        <v>2003</v>
      </c>
      <c r="E11" s="42" t="s">
        <v>7</v>
      </c>
      <c r="F11" s="42"/>
      <c r="G11" s="47" t="s">
        <v>133</v>
      </c>
      <c r="H11" s="48"/>
      <c r="I11" s="49" t="str">
        <f t="shared" si="0"/>
        <v>Ж16</v>
      </c>
      <c r="J11" s="50">
        <v>1</v>
      </c>
      <c r="O11" s="7">
        <v>1323</v>
      </c>
      <c r="P11" s="2"/>
    </row>
    <row r="12" spans="1:15" s="7" customFormat="1" ht="12.75" customHeight="1">
      <c r="A12" s="46">
        <v>5</v>
      </c>
      <c r="B12" s="39">
        <v>8</v>
      </c>
      <c r="C12" s="40" t="s">
        <v>21</v>
      </c>
      <c r="D12" s="41">
        <v>2006</v>
      </c>
      <c r="E12" s="42"/>
      <c r="F12" s="42"/>
      <c r="G12" s="47" t="s">
        <v>134</v>
      </c>
      <c r="H12" s="48" t="s">
        <v>70</v>
      </c>
      <c r="I12" s="49" t="str">
        <f t="shared" si="0"/>
        <v>Ж12</v>
      </c>
      <c r="J12" s="50">
        <v>1</v>
      </c>
      <c r="K12" s="2"/>
      <c r="L12" s="2"/>
      <c r="M12" s="2"/>
      <c r="N12" s="2"/>
      <c r="O12" s="2">
        <v>1329</v>
      </c>
    </row>
    <row r="13" spans="1:16" s="7" customFormat="1" ht="12.75" customHeight="1">
      <c r="A13" s="46">
        <v>6</v>
      </c>
      <c r="B13" s="39">
        <v>33</v>
      </c>
      <c r="C13" s="40" t="s">
        <v>102</v>
      </c>
      <c r="D13" s="41">
        <v>1998</v>
      </c>
      <c r="E13" s="42"/>
      <c r="F13" s="42"/>
      <c r="G13" s="47" t="s">
        <v>135</v>
      </c>
      <c r="H13" s="48" t="s">
        <v>70</v>
      </c>
      <c r="I13" s="49" t="str">
        <f t="shared" si="0"/>
        <v>Ж20</v>
      </c>
      <c r="J13" s="50">
        <v>4</v>
      </c>
      <c r="O13" s="7">
        <v>1331</v>
      </c>
      <c r="P13" s="2"/>
    </row>
    <row r="14" spans="1:15" s="7" customFormat="1" ht="12.75" customHeight="1">
      <c r="A14" s="46">
        <v>7</v>
      </c>
      <c r="B14" s="39">
        <v>65</v>
      </c>
      <c r="C14" s="40" t="s">
        <v>15</v>
      </c>
      <c r="D14" s="41">
        <v>2004</v>
      </c>
      <c r="E14" s="42"/>
      <c r="F14" s="42"/>
      <c r="G14" s="47" t="s">
        <v>136</v>
      </c>
      <c r="H14" s="48" t="s">
        <v>70</v>
      </c>
      <c r="I14" s="49" t="str">
        <f t="shared" si="0"/>
        <v>Ж14</v>
      </c>
      <c r="J14" s="50">
        <v>1</v>
      </c>
      <c r="K14" s="2"/>
      <c r="L14" s="2"/>
      <c r="M14" s="2"/>
      <c r="N14" s="2"/>
      <c r="O14" s="2">
        <v>1350</v>
      </c>
    </row>
    <row r="15" spans="1:15" s="7" customFormat="1" ht="12.75" customHeight="1">
      <c r="A15" s="46">
        <v>8</v>
      </c>
      <c r="B15" s="39">
        <v>58</v>
      </c>
      <c r="C15" s="40" t="s">
        <v>39</v>
      </c>
      <c r="D15" s="41">
        <v>2003</v>
      </c>
      <c r="E15" s="42"/>
      <c r="F15" s="42"/>
      <c r="G15" s="47" t="s">
        <v>137</v>
      </c>
      <c r="H15" s="48" t="s">
        <v>70</v>
      </c>
      <c r="I15" s="49" t="str">
        <f t="shared" si="0"/>
        <v>Ж16</v>
      </c>
      <c r="J15" s="50">
        <v>2</v>
      </c>
      <c r="O15" s="7">
        <v>1359</v>
      </c>
    </row>
    <row r="16" spans="1:16" s="7" customFormat="1" ht="12.75" customHeight="1">
      <c r="A16" s="46">
        <v>9</v>
      </c>
      <c r="B16" s="39">
        <v>71</v>
      </c>
      <c r="C16" s="40" t="s">
        <v>78</v>
      </c>
      <c r="D16" s="41">
        <v>2001</v>
      </c>
      <c r="E16" s="42" t="s">
        <v>7</v>
      </c>
      <c r="F16" s="42" t="s">
        <v>77</v>
      </c>
      <c r="G16" s="47" t="s">
        <v>140</v>
      </c>
      <c r="H16" s="48"/>
      <c r="I16" s="49" t="str">
        <f t="shared" si="0"/>
        <v>Ж20</v>
      </c>
      <c r="J16" s="50">
        <v>5</v>
      </c>
      <c r="K16" s="2"/>
      <c r="L16" s="2"/>
      <c r="M16" s="2"/>
      <c r="N16" s="2"/>
      <c r="O16" s="2">
        <v>1367</v>
      </c>
      <c r="P16" s="2"/>
    </row>
    <row r="17" spans="1:16" s="7" customFormat="1" ht="12.75" customHeight="1">
      <c r="A17" s="46">
        <v>10</v>
      </c>
      <c r="B17" s="51">
        <v>23</v>
      </c>
      <c r="C17" s="52" t="s">
        <v>146</v>
      </c>
      <c r="D17" s="53">
        <v>1990</v>
      </c>
      <c r="E17" s="55"/>
      <c r="F17" s="55"/>
      <c r="G17" s="47" t="s">
        <v>157</v>
      </c>
      <c r="H17" s="48" t="s">
        <v>70</v>
      </c>
      <c r="I17" s="49" t="str">
        <f t="shared" si="0"/>
        <v>Ж45</v>
      </c>
      <c r="J17" s="50">
        <v>1</v>
      </c>
      <c r="K17" s="2"/>
      <c r="L17" s="2"/>
      <c r="M17" s="2"/>
      <c r="N17" s="2"/>
      <c r="O17" s="2">
        <v>1453</v>
      </c>
      <c r="P17" s="2"/>
    </row>
    <row r="18" spans="1:15" s="7" customFormat="1" ht="12.75" customHeight="1">
      <c r="A18" s="46">
        <v>11</v>
      </c>
      <c r="B18" s="51">
        <v>73</v>
      </c>
      <c r="C18" s="52" t="s">
        <v>79</v>
      </c>
      <c r="D18" s="53">
        <v>1990</v>
      </c>
      <c r="E18" s="55" t="s">
        <v>7</v>
      </c>
      <c r="F18" s="55" t="s">
        <v>77</v>
      </c>
      <c r="G18" s="47" t="s">
        <v>158</v>
      </c>
      <c r="H18" s="48"/>
      <c r="I18" s="49" t="str">
        <f t="shared" si="0"/>
        <v>Ж45</v>
      </c>
      <c r="J18" s="50">
        <v>2</v>
      </c>
      <c r="O18" s="7">
        <v>1465</v>
      </c>
    </row>
    <row r="19" spans="1:15" s="7" customFormat="1" ht="12.75" customHeight="1">
      <c r="A19" s="46">
        <v>12</v>
      </c>
      <c r="B19" s="39">
        <v>2</v>
      </c>
      <c r="C19" s="40" t="s">
        <v>18</v>
      </c>
      <c r="D19" s="41">
        <v>1959</v>
      </c>
      <c r="E19" s="42"/>
      <c r="F19" s="42"/>
      <c r="G19" s="47" t="s">
        <v>159</v>
      </c>
      <c r="H19" s="48" t="s">
        <v>70</v>
      </c>
      <c r="I19" s="49" t="str">
        <f t="shared" si="0"/>
        <v>Ж+</v>
      </c>
      <c r="J19" s="50">
        <v>1</v>
      </c>
      <c r="K19" s="2"/>
      <c r="L19" s="2"/>
      <c r="M19" s="2"/>
      <c r="N19" s="2"/>
      <c r="O19" s="2">
        <v>1473</v>
      </c>
    </row>
    <row r="20" spans="1:15" s="7" customFormat="1" ht="12.75" customHeight="1">
      <c r="A20" s="46">
        <v>13</v>
      </c>
      <c r="B20" s="39">
        <v>59</v>
      </c>
      <c r="C20" s="40" t="s">
        <v>41</v>
      </c>
      <c r="D20" s="41">
        <v>2002</v>
      </c>
      <c r="E20" s="42"/>
      <c r="F20" s="42"/>
      <c r="G20" s="47" t="s">
        <v>162</v>
      </c>
      <c r="H20" s="48" t="s">
        <v>70</v>
      </c>
      <c r="I20" s="49" t="str">
        <f t="shared" si="0"/>
        <v>Ж16</v>
      </c>
      <c r="J20" s="50">
        <v>3</v>
      </c>
      <c r="O20" s="7">
        <v>1508</v>
      </c>
    </row>
    <row r="21" spans="1:15" s="7" customFormat="1" ht="12.75" customHeight="1">
      <c r="A21" s="46">
        <v>14</v>
      </c>
      <c r="B21" s="51">
        <v>61</v>
      </c>
      <c r="C21" s="52" t="s">
        <v>42</v>
      </c>
      <c r="D21" s="53">
        <v>1999</v>
      </c>
      <c r="E21" s="55"/>
      <c r="F21" s="55"/>
      <c r="G21" s="47" t="s">
        <v>164</v>
      </c>
      <c r="H21" s="48" t="s">
        <v>70</v>
      </c>
      <c r="I21" s="49" t="str">
        <f t="shared" si="0"/>
        <v>Ж20</v>
      </c>
      <c r="J21" s="50">
        <v>6</v>
      </c>
      <c r="O21" s="7">
        <v>1615</v>
      </c>
    </row>
    <row r="22" spans="1:15" s="7" customFormat="1" ht="12.75" customHeight="1">
      <c r="A22" s="46">
        <v>15</v>
      </c>
      <c r="B22" s="39">
        <v>45</v>
      </c>
      <c r="C22" s="40" t="s">
        <v>34</v>
      </c>
      <c r="D22" s="41">
        <v>2007</v>
      </c>
      <c r="E22" s="42"/>
      <c r="F22" s="42"/>
      <c r="G22" s="47" t="s">
        <v>165</v>
      </c>
      <c r="H22" s="48" t="s">
        <v>70</v>
      </c>
      <c r="I22" s="49" t="str">
        <f t="shared" si="0"/>
        <v>Ж12</v>
      </c>
      <c r="J22" s="50">
        <v>2</v>
      </c>
      <c r="O22" s="7">
        <v>1671</v>
      </c>
    </row>
    <row r="23" spans="1:15" s="7" customFormat="1" ht="12.75" customHeight="1">
      <c r="A23" s="46">
        <v>16</v>
      </c>
      <c r="B23" s="39">
        <v>15</v>
      </c>
      <c r="C23" s="40" t="s">
        <v>47</v>
      </c>
      <c r="D23" s="41">
        <v>1985</v>
      </c>
      <c r="E23" s="42"/>
      <c r="F23" s="42"/>
      <c r="G23" s="47" t="s">
        <v>166</v>
      </c>
      <c r="H23" s="48" t="s">
        <v>70</v>
      </c>
      <c r="I23" s="49" t="str">
        <f t="shared" si="0"/>
        <v>Ж45</v>
      </c>
      <c r="J23" s="50">
        <v>3</v>
      </c>
      <c r="O23" s="7">
        <v>1782</v>
      </c>
    </row>
    <row r="24" spans="1:15" s="7" customFormat="1" ht="12.75" customHeight="1">
      <c r="A24" s="46">
        <v>17</v>
      </c>
      <c r="B24" s="39">
        <v>60</v>
      </c>
      <c r="C24" s="40" t="s">
        <v>38</v>
      </c>
      <c r="D24" s="41">
        <v>2002</v>
      </c>
      <c r="E24" s="42"/>
      <c r="F24" s="42"/>
      <c r="G24" s="47" t="s">
        <v>168</v>
      </c>
      <c r="H24" s="48" t="s">
        <v>70</v>
      </c>
      <c r="I24" s="49" t="str">
        <f t="shared" si="0"/>
        <v>Ж16</v>
      </c>
      <c r="J24" s="50">
        <v>4</v>
      </c>
      <c r="O24" s="7">
        <v>1851</v>
      </c>
    </row>
    <row r="25" spans="1:15" s="7" customFormat="1" ht="12.75" customHeight="1">
      <c r="A25" s="46">
        <v>18</v>
      </c>
      <c r="B25" s="39">
        <v>44</v>
      </c>
      <c r="C25" s="40" t="s">
        <v>36</v>
      </c>
      <c r="D25" s="41">
        <v>2005</v>
      </c>
      <c r="E25" s="42"/>
      <c r="F25" s="42"/>
      <c r="G25" s="47" t="s">
        <v>170</v>
      </c>
      <c r="H25" s="48" t="s">
        <v>70</v>
      </c>
      <c r="I25" s="49" t="str">
        <f t="shared" si="0"/>
        <v>Ж14</v>
      </c>
      <c r="J25" s="50">
        <v>2</v>
      </c>
      <c r="O25" s="7">
        <v>1893</v>
      </c>
    </row>
    <row r="26" spans="1:16" s="7" customFormat="1" ht="12.75" customHeight="1">
      <c r="A26" s="46">
        <v>19</v>
      </c>
      <c r="B26" s="39">
        <v>50</v>
      </c>
      <c r="C26" s="40" t="s">
        <v>40</v>
      </c>
      <c r="D26" s="41">
        <v>2002</v>
      </c>
      <c r="E26" s="42"/>
      <c r="F26" s="42"/>
      <c r="G26" s="47" t="s">
        <v>171</v>
      </c>
      <c r="H26" s="48" t="s">
        <v>70</v>
      </c>
      <c r="I26" s="49" t="str">
        <f t="shared" si="0"/>
        <v>Ж16</v>
      </c>
      <c r="J26" s="50">
        <v>5</v>
      </c>
      <c r="K26" s="2"/>
      <c r="L26" s="2"/>
      <c r="M26" s="2"/>
      <c r="N26" s="2"/>
      <c r="O26" s="2">
        <v>1896</v>
      </c>
      <c r="P26" s="2"/>
    </row>
    <row r="27" spans="1:15" s="7" customFormat="1" ht="12.75" customHeight="1">
      <c r="A27" s="46">
        <v>20</v>
      </c>
      <c r="B27" s="39">
        <v>13</v>
      </c>
      <c r="C27" s="40" t="s">
        <v>144</v>
      </c>
      <c r="D27" s="41">
        <v>1982</v>
      </c>
      <c r="E27" s="42"/>
      <c r="F27" s="42"/>
      <c r="G27" s="47" t="s">
        <v>174</v>
      </c>
      <c r="H27" s="48" t="s">
        <v>70</v>
      </c>
      <c r="I27" s="49" t="str">
        <f t="shared" si="0"/>
        <v>Ж45</v>
      </c>
      <c r="J27" s="50">
        <v>4</v>
      </c>
      <c r="K27" s="2"/>
      <c r="L27" s="2"/>
      <c r="M27" s="2"/>
      <c r="N27" s="2"/>
      <c r="O27" s="2">
        <v>1987</v>
      </c>
    </row>
    <row r="28" spans="1:15" s="7" customFormat="1" ht="12.75" customHeight="1">
      <c r="A28" s="46">
        <v>21</v>
      </c>
      <c r="B28" s="39">
        <v>27</v>
      </c>
      <c r="C28" s="40" t="s">
        <v>147</v>
      </c>
      <c r="D28" s="41">
        <v>1980</v>
      </c>
      <c r="E28" s="42"/>
      <c r="F28" s="42"/>
      <c r="G28" s="47" t="s">
        <v>175</v>
      </c>
      <c r="H28" s="48" t="s">
        <v>70</v>
      </c>
      <c r="I28" s="49" t="str">
        <f t="shared" si="0"/>
        <v>Ж45</v>
      </c>
      <c r="J28" s="50">
        <v>5</v>
      </c>
      <c r="K28" s="2"/>
      <c r="L28" s="2"/>
      <c r="M28" s="2"/>
      <c r="N28" s="2"/>
      <c r="O28" s="2">
        <v>2057</v>
      </c>
    </row>
    <row r="29" spans="1:15" s="7" customFormat="1" ht="12.75" customHeight="1">
      <c r="A29" s="46">
        <v>22</v>
      </c>
      <c r="B29" s="39">
        <v>20</v>
      </c>
      <c r="C29" s="40" t="s">
        <v>20</v>
      </c>
      <c r="D29" s="41">
        <v>1967</v>
      </c>
      <c r="E29" s="42"/>
      <c r="F29" s="42"/>
      <c r="G29" s="47" t="s">
        <v>176</v>
      </c>
      <c r="H29" s="48" t="s">
        <v>70</v>
      </c>
      <c r="I29" s="49" t="str">
        <f t="shared" si="0"/>
        <v>Ж+</v>
      </c>
      <c r="J29" s="50">
        <v>2</v>
      </c>
      <c r="K29" s="2"/>
      <c r="L29" s="2"/>
      <c r="M29" s="2"/>
      <c r="N29" s="2"/>
      <c r="O29" s="2">
        <v>2066</v>
      </c>
    </row>
    <row r="30" spans="1:15" s="7" customFormat="1" ht="12.75" customHeight="1">
      <c r="A30" s="46">
        <v>23</v>
      </c>
      <c r="B30" s="39">
        <v>28</v>
      </c>
      <c r="C30" s="40" t="s">
        <v>148</v>
      </c>
      <c r="D30" s="41">
        <v>1984</v>
      </c>
      <c r="E30" s="42"/>
      <c r="F30" s="42"/>
      <c r="G30" s="47" t="s">
        <v>179</v>
      </c>
      <c r="H30" s="48" t="s">
        <v>70</v>
      </c>
      <c r="I30" s="49" t="str">
        <f t="shared" si="0"/>
        <v>Ж45</v>
      </c>
      <c r="J30" s="50">
        <v>6</v>
      </c>
      <c r="O30" s="7">
        <v>2118</v>
      </c>
    </row>
    <row r="31" spans="1:15" s="7" customFormat="1" ht="12.75" customHeight="1">
      <c r="A31" s="46">
        <v>24</v>
      </c>
      <c r="B31" s="39">
        <v>88</v>
      </c>
      <c r="C31" s="40" t="s">
        <v>92</v>
      </c>
      <c r="D31" s="41">
        <v>2012</v>
      </c>
      <c r="E31" s="42" t="s">
        <v>7</v>
      </c>
      <c r="F31" s="42"/>
      <c r="G31" s="47" t="s">
        <v>181</v>
      </c>
      <c r="H31" s="48"/>
      <c r="I31" s="49" t="str">
        <f t="shared" si="0"/>
        <v>Ж12</v>
      </c>
      <c r="J31" s="50">
        <v>3</v>
      </c>
      <c r="O31" s="7">
        <v>2368</v>
      </c>
    </row>
    <row r="32" spans="1:16" s="7" customFormat="1" ht="12.75" customHeight="1">
      <c r="A32" s="46">
        <v>25</v>
      </c>
      <c r="B32" s="51">
        <v>4</v>
      </c>
      <c r="C32" s="52" t="s">
        <v>46</v>
      </c>
      <c r="D32" s="53">
        <v>1960</v>
      </c>
      <c r="E32" s="55"/>
      <c r="F32" s="55"/>
      <c r="G32" s="47" t="s">
        <v>182</v>
      </c>
      <c r="H32" s="48" t="s">
        <v>70</v>
      </c>
      <c r="I32" s="49" t="str">
        <f t="shared" si="0"/>
        <v>Ж+</v>
      </c>
      <c r="J32" s="50">
        <v>3</v>
      </c>
      <c r="K32" s="2"/>
      <c r="L32" s="2"/>
      <c r="M32" s="2"/>
      <c r="N32" s="2"/>
      <c r="O32" s="2">
        <v>2369</v>
      </c>
      <c r="P32" s="2"/>
    </row>
    <row r="33" spans="1:16" s="7" customFormat="1" ht="12.75" customHeight="1">
      <c r="A33" s="46">
        <v>26</v>
      </c>
      <c r="B33" s="51">
        <v>21</v>
      </c>
      <c r="C33" s="52" t="s">
        <v>19</v>
      </c>
      <c r="D33" s="53">
        <v>1935</v>
      </c>
      <c r="E33" s="55"/>
      <c r="F33" s="55"/>
      <c r="G33" s="47" t="s">
        <v>189</v>
      </c>
      <c r="H33" s="48" t="s">
        <v>70</v>
      </c>
      <c r="I33" s="49" t="str">
        <f t="shared" si="0"/>
        <v>Ж+</v>
      </c>
      <c r="J33" s="50">
        <v>4</v>
      </c>
      <c r="O33" s="7">
        <v>3588</v>
      </c>
      <c r="P33" s="2"/>
    </row>
    <row r="34" spans="1:15" s="7" customFormat="1" ht="12.75" customHeight="1">
      <c r="A34" s="46"/>
      <c r="B34" s="39">
        <v>49</v>
      </c>
      <c r="C34" s="40" t="s">
        <v>35</v>
      </c>
      <c r="D34" s="41">
        <v>2004</v>
      </c>
      <c r="E34" s="42"/>
      <c r="F34" s="42"/>
      <c r="G34" s="47" t="s">
        <v>186</v>
      </c>
      <c r="H34" s="48" t="s">
        <v>70</v>
      </c>
      <c r="I34" s="49" t="str">
        <f t="shared" si="0"/>
        <v>Ж14</v>
      </c>
      <c r="J34" s="50"/>
      <c r="O34" s="7">
        <v>9000</v>
      </c>
    </row>
    <row r="35" spans="1:15" s="7" customFormat="1" ht="12.75" customHeight="1">
      <c r="A35" s="46"/>
      <c r="B35" s="39">
        <v>22</v>
      </c>
      <c r="C35" s="40" t="s">
        <v>145</v>
      </c>
      <c r="D35" s="41">
        <v>1981</v>
      </c>
      <c r="E35" s="42"/>
      <c r="F35" s="42"/>
      <c r="G35" s="47" t="s">
        <v>184</v>
      </c>
      <c r="H35" s="48" t="s">
        <v>70</v>
      </c>
      <c r="I35" s="49" t="str">
        <f t="shared" si="0"/>
        <v>Ж45</v>
      </c>
      <c r="J35" s="50"/>
      <c r="O35" s="7">
        <v>10000</v>
      </c>
    </row>
    <row r="36" spans="1:16" ht="12.75" customHeight="1">
      <c r="A36" s="46"/>
      <c r="B36" s="39">
        <v>48</v>
      </c>
      <c r="C36" s="40" t="s">
        <v>37</v>
      </c>
      <c r="D36" s="41">
        <v>2004</v>
      </c>
      <c r="E36" s="42"/>
      <c r="F36" s="42"/>
      <c r="G36" s="47" t="s">
        <v>184</v>
      </c>
      <c r="H36" s="48" t="s">
        <v>70</v>
      </c>
      <c r="I36" s="49" t="str">
        <f t="shared" si="0"/>
        <v>Ж14</v>
      </c>
      <c r="J36" s="50"/>
      <c r="K36" s="7"/>
      <c r="L36" s="7"/>
      <c r="M36" s="7"/>
      <c r="N36" s="7"/>
      <c r="O36" s="7">
        <v>10000</v>
      </c>
      <c r="P36" s="7"/>
    </row>
    <row r="37" spans="2:8" ht="12.75" customHeight="1">
      <c r="B37" s="23"/>
      <c r="C37" s="9"/>
      <c r="G37" s="56"/>
      <c r="H37" s="57"/>
    </row>
    <row r="38" spans="2:8" ht="12.75" customHeight="1">
      <c r="B38" s="23"/>
      <c r="C38" s="9"/>
      <c r="G38" s="56"/>
      <c r="H38" s="57"/>
    </row>
    <row r="39" spans="3:6" ht="12.75" customHeight="1">
      <c r="C39" s="9" t="s">
        <v>27</v>
      </c>
      <c r="F39" s="5" t="s">
        <v>28</v>
      </c>
    </row>
    <row r="40" ht="12.75" customHeight="1">
      <c r="F40" s="58" t="s">
        <v>30</v>
      </c>
    </row>
    <row r="41" ht="12.75" customHeight="1">
      <c r="F41" s="58"/>
    </row>
    <row r="42" spans="3:6" ht="12.75" customHeight="1">
      <c r="C42" s="9" t="s">
        <v>26</v>
      </c>
      <c r="F42" s="5" t="s">
        <v>29</v>
      </c>
    </row>
    <row r="43" ht="12.75" customHeight="1">
      <c r="F43" s="58" t="s">
        <v>30</v>
      </c>
    </row>
  </sheetData>
  <sheetProtection selectLockedCells="1"/>
  <autoFilter ref="A6:J36"/>
  <mergeCells count="14">
    <mergeCell ref="G6:G7"/>
    <mergeCell ref="H6:H7"/>
    <mergeCell ref="C6:C7"/>
    <mergeCell ref="D6:D7"/>
    <mergeCell ref="E6:E7"/>
    <mergeCell ref="F6:F7"/>
    <mergeCell ref="I6:I7"/>
    <mergeCell ref="J6:J7"/>
    <mergeCell ref="A1:J2"/>
    <mergeCell ref="A3:J3"/>
    <mergeCell ref="A4:J4"/>
    <mergeCell ref="A5:J5"/>
    <mergeCell ref="A6:A7"/>
    <mergeCell ref="B6:B7"/>
  </mergeCells>
  <conditionalFormatting sqref="C8:C35">
    <cfRule type="expression" priority="4" dxfId="9" stopIfTrue="1">
      <formula>B8=""</formula>
    </cfRule>
  </conditionalFormatting>
  <conditionalFormatting sqref="B3:C4 B6:C65536">
    <cfRule type="duplicateValues" priority="3" dxfId="10" stopIfTrue="1">
      <formula>AND(COUNTIF($B$3:$C$4,B3)+COUNTIF($B$6:$C$65536,B3)&gt;1,NOT(ISBLANK(B3)))</formula>
    </cfRule>
  </conditionalFormatting>
  <conditionalFormatting sqref="B5:C5">
    <cfRule type="duplicateValues" priority="2" dxfId="10" stopIfTrue="1">
      <formula>AND(COUNTIF($B$5:$C$5,B5)&gt;1,NOT(ISBLANK(B5)))</formula>
    </cfRule>
  </conditionalFormatting>
  <conditionalFormatting sqref="B1:C2">
    <cfRule type="duplicateValues" priority="1" dxfId="10" stopIfTrue="1">
      <formula>AND(COUNTIF($B$1:$C$2,B1)&gt;1,NOT(ISBLANK(B1)))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2018-09-02T08:01:38Z</cp:lastPrinted>
  <dcterms:created xsi:type="dcterms:W3CDTF">2006-06-24T20:50:56Z</dcterms:created>
  <dcterms:modified xsi:type="dcterms:W3CDTF">2018-09-03T12:33:07Z</dcterms:modified>
  <cp:category/>
  <cp:version/>
  <cp:contentType/>
  <cp:contentStatus/>
</cp:coreProperties>
</file>