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7.xml" ContentType="application/vnd.openxmlformats-officedocument.spreadsheetml.externalLink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drawings/drawing33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worksheets/sheet2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8.xml" ContentType="application/vnd.openxmlformats-officedocument.spreadsheetml.externalLink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6.xml" ContentType="application/vnd.openxmlformats-officedocument.spreadsheetml.externalLink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externalLinks/externalLink11.xml" ContentType="application/vnd.openxmlformats-officedocument.spreadsheetml.externalLink+xml"/>
  <Default Extension="vml" ContentType="application/vnd.openxmlformats-officedocument.vmlDrawing"/>
  <Default Extension="gif" ContentType="image/gif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8135" windowHeight="7590" tabRatio="883" firstSheet="1" activeTab="5"/>
  </bookViews>
  <sheets>
    <sheet name="Тит.л." sheetId="1" r:id="rId1"/>
    <sheet name="ГСК" sheetId="2" r:id="rId2"/>
    <sheet name="М100" sheetId="10" r:id="rId3"/>
    <sheet name="М200" sheetId="30" r:id="rId4"/>
    <sheet name="М400" sheetId="6" r:id="rId5"/>
    <sheet name="М800" sheetId="37" r:id="rId6"/>
    <sheet name="М1500" sheetId="16" r:id="rId7"/>
    <sheet name="М5000" sheetId="34" r:id="rId8"/>
    <sheet name="М110сб" sheetId="27" r:id="rId9"/>
    <sheet name="М400сб" sheetId="19" r:id="rId10"/>
    <sheet name="М3000сп" sheetId="17" r:id="rId11"/>
    <sheet name="мВыс" sheetId="32" r:id="rId12"/>
    <sheet name="мШес" sheetId="20" r:id="rId13"/>
    <sheet name="мДл" sheetId="36" r:id="rId14"/>
    <sheet name="мТр" sheetId="28" r:id="rId15"/>
    <sheet name="мДи" sheetId="11" r:id="rId16"/>
    <sheet name="мКо" sheetId="31" r:id="rId17"/>
    <sheet name="мЯд" sheetId="3" r:id="rId18"/>
    <sheet name="Ж100" sheetId="9" r:id="rId19"/>
    <sheet name="Ж200" sheetId="29" r:id="rId20"/>
    <sheet name="Ж400" sheetId="5" r:id="rId21"/>
    <sheet name="Ж800" sheetId="33" r:id="rId22"/>
    <sheet name="Ж1500" sheetId="15" r:id="rId23"/>
    <sheet name="Ж5000" sheetId="35" r:id="rId24"/>
    <sheet name="Ж100сб" sheetId="26" r:id="rId25"/>
    <sheet name="Ж400сб" sheetId="13" r:id="rId26"/>
    <sheet name="жВыс" sheetId="23" r:id="rId27"/>
    <sheet name="жШес" sheetId="7" r:id="rId28"/>
    <sheet name="жДл" sheetId="12" r:id="rId29"/>
    <sheet name="жТр" sheetId="24" r:id="rId30"/>
    <sheet name="жДи" sheetId="8" r:id="rId31"/>
    <sheet name="жКо" sheetId="22" r:id="rId32"/>
    <sheet name="жМо" sheetId="25" r:id="rId33"/>
    <sheet name="жЯд" sheetId="4" r:id="rId34"/>
    <sheet name="Лист2" sheetId="21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xlnm._FilterDatabase" localSheetId="18" hidden="1">Ж100!$A$18:$R$18</definedName>
    <definedName name="_xlnm._FilterDatabase" localSheetId="22" hidden="1">Ж1500!$A$19:$K$19</definedName>
    <definedName name="_xlnm._FilterDatabase" localSheetId="19" hidden="1">Ж200!$A$19:$R$19</definedName>
    <definedName name="_xlnm._FilterDatabase" localSheetId="20" hidden="1">Ж400!$A$19:$J$19</definedName>
    <definedName name="_xlnm._FilterDatabase" localSheetId="25" hidden="1">Ж400сб!$A$19:$J$19</definedName>
    <definedName name="_xlnm._FilterDatabase" localSheetId="23" hidden="1">Ж5000!$A$19:$K$19</definedName>
    <definedName name="_xlnm._FilterDatabase" localSheetId="21" hidden="1">Ж800!$A$19:$K$19</definedName>
    <definedName name="_xlnm._FilterDatabase" localSheetId="30" hidden="1">жДи!$A$18:$O$18</definedName>
    <definedName name="_xlnm._FilterDatabase" localSheetId="28" hidden="1">жДл!$A$18:$O$18</definedName>
    <definedName name="_xlnm._FilterDatabase" localSheetId="31" hidden="1">жКо!$A$18:$O$18</definedName>
    <definedName name="_xlnm._FilterDatabase" localSheetId="32" hidden="1">жМо!$A$18:$O$18</definedName>
    <definedName name="_xlnm._FilterDatabase" localSheetId="29" hidden="1">жТр!$A$18:$O$18</definedName>
    <definedName name="_xlnm._FilterDatabase" localSheetId="33" hidden="1">жЯд!$A$18:$O$18</definedName>
    <definedName name="_xlnm._FilterDatabase" localSheetId="2" hidden="1">М100!$A$19:$R$19</definedName>
    <definedName name="_xlnm._FilterDatabase" localSheetId="8" hidden="1">М110сб!$A$19:$Q$19</definedName>
    <definedName name="_xlnm._FilterDatabase" localSheetId="6" hidden="1">М1500!$A$18:$K$18</definedName>
    <definedName name="_xlnm._FilterDatabase" localSheetId="3" hidden="1">М200!$A$19:$R$19</definedName>
    <definedName name="_xlnm._FilterDatabase" localSheetId="10" hidden="1">М3000сп!$A$18:$K$18</definedName>
    <definedName name="_xlnm._FilterDatabase" localSheetId="4" hidden="1">М400!$A$18:$J$18</definedName>
    <definedName name="_xlnm._FilterDatabase" localSheetId="9" hidden="1">М400сб!$A$18:$K$18</definedName>
    <definedName name="_xlnm._FilterDatabase" localSheetId="7" hidden="1">М5000!$A$18:$K$18</definedName>
    <definedName name="_xlnm._FilterDatabase" localSheetId="5" hidden="1">М800!$A$18:$K$18</definedName>
    <definedName name="_xlnm._FilterDatabase" localSheetId="15" hidden="1">мДи!$A$20:$O$20</definedName>
    <definedName name="_xlnm._FilterDatabase" localSheetId="13" hidden="1">мДл!$A$20:$O$20</definedName>
    <definedName name="_xlnm._FilterDatabase" localSheetId="16" hidden="1">мКо!$A$20:$O$20</definedName>
    <definedName name="_xlnm._FilterDatabase" localSheetId="14" hidden="1">мТр!$A$20:$O$20</definedName>
    <definedName name="_xlnm._FilterDatabase" localSheetId="17" hidden="1">мЯд!$A$20:$O$20</definedName>
    <definedName name="prugok" localSheetId="18">[1]Кресты!#REF!</definedName>
    <definedName name="prugok" localSheetId="24">[1]Кресты!#REF!</definedName>
    <definedName name="prugok" localSheetId="22">[1]Кресты!#REF!</definedName>
    <definedName name="prugok" localSheetId="19">[1]Кресты!#REF!</definedName>
    <definedName name="prugok" localSheetId="20">[1]Кресты!#REF!</definedName>
    <definedName name="prugok" localSheetId="25">[1]Кресты!#REF!</definedName>
    <definedName name="prugok" localSheetId="23">[1]Кресты!#REF!</definedName>
    <definedName name="prugok" localSheetId="21">[1]Кресты!#REF!</definedName>
    <definedName name="prugok" localSheetId="26">[1]Кресты!#REF!</definedName>
    <definedName name="prugok" localSheetId="30">[1]Кресты!#REF!</definedName>
    <definedName name="prugok" localSheetId="28">[1]Кресты!#REF!</definedName>
    <definedName name="prugok" localSheetId="31">[1]Кресты!#REF!</definedName>
    <definedName name="prugok" localSheetId="32">[1]Кресты!#REF!</definedName>
    <definedName name="prugok" localSheetId="29">[1]Кресты!#REF!</definedName>
    <definedName name="prugok" localSheetId="27">[1]Кресты!#REF!</definedName>
    <definedName name="prugok" localSheetId="33">[1]Кресты!#REF!</definedName>
    <definedName name="prugok" localSheetId="2">[1]Кресты!#REF!</definedName>
    <definedName name="prugok" localSheetId="8">[1]Кресты!#REF!</definedName>
    <definedName name="prugok" localSheetId="6">[1]Кресты!#REF!</definedName>
    <definedName name="prugok" localSheetId="3">[1]Кресты!#REF!</definedName>
    <definedName name="prugok" localSheetId="10">[1]Кресты!#REF!</definedName>
    <definedName name="prugok" localSheetId="4">[1]Кресты!#REF!</definedName>
    <definedName name="prugok" localSheetId="9">[1]Кресты!#REF!</definedName>
    <definedName name="prugok" localSheetId="7">[1]Кресты!#REF!</definedName>
    <definedName name="prugok" localSheetId="5">[1]Кресты!#REF!</definedName>
    <definedName name="prugok" localSheetId="11">[1]Кресты!#REF!</definedName>
    <definedName name="prugok" localSheetId="15">[1]Кресты!#REF!</definedName>
    <definedName name="prugok" localSheetId="13">[1]Кресты!#REF!</definedName>
    <definedName name="prugok" localSheetId="16">[1]Кресты!#REF!</definedName>
    <definedName name="prugok" localSheetId="14">[1]Кресты!#REF!</definedName>
    <definedName name="prugok" localSheetId="12">[1]Кресты!#REF!</definedName>
    <definedName name="prugok" localSheetId="17">[1]Кресты!#REF!</definedName>
    <definedName name="prugok">[1]Кресты!#REF!</definedName>
    <definedName name="Z_40F2D9C7_CCF8_11D4_A441_444553540000_.wvu.Cols" localSheetId="30" hidden="1">жДи!$B$12:$B$65458,жДи!#REF!,жДи!#REF!,жДи!#REF!</definedName>
    <definedName name="Z_40F2D9C7_CCF8_11D4_A441_444553540000_.wvu.Cols" localSheetId="28" hidden="1">жДл!$B$12:$B$65454,жДл!#REF!,жДл!#REF!,жДл!#REF!</definedName>
    <definedName name="Z_40F2D9C7_CCF8_11D4_A441_444553540000_.wvu.Cols" localSheetId="31" hidden="1">жКо!$B$12:$B$65458,жКо!#REF!,жКо!#REF!,жКо!#REF!</definedName>
    <definedName name="Z_40F2D9C7_CCF8_11D4_A441_444553540000_.wvu.Cols" localSheetId="32" hidden="1">жМо!$B$12:$B$65458,жМо!#REF!,жМо!#REF!,жМо!#REF!</definedName>
    <definedName name="Z_40F2D9C7_CCF8_11D4_A441_444553540000_.wvu.Cols" localSheetId="29" hidden="1">жТр!$B$12:$B$65458,жТр!#REF!,жТр!#REF!,жТр!#REF!</definedName>
    <definedName name="Z_40F2D9C7_CCF8_11D4_A441_444553540000_.wvu.Cols" localSheetId="33" hidden="1">жЯд!$B$12:$B$65449,жЯд!#REF!,жЯд!#REF!,жЯд!#REF!</definedName>
    <definedName name="Z_40F2D9C7_CCF8_11D4_A441_444553540000_.wvu.Cols" localSheetId="15" hidden="1">мДи!$B$14:$B$65164,мДи!#REF!,мДи!#REF!,мДи!#REF!</definedName>
    <definedName name="Z_40F2D9C7_CCF8_11D4_A441_444553540000_.wvu.Cols" localSheetId="13" hidden="1">мДл!$B$14:$B$65164,мДл!#REF!,мДл!#REF!,мДл!#REF!</definedName>
    <definedName name="Z_40F2D9C7_CCF8_11D4_A441_444553540000_.wvu.Cols" localSheetId="16" hidden="1">мКо!$B$14:$B$65166,мКо!#REF!,мКо!#REF!,мКо!#REF!</definedName>
    <definedName name="Z_40F2D9C7_CCF8_11D4_A441_444553540000_.wvu.Cols" localSheetId="14" hidden="1">мТр!$B$14:$B$65164,мТр!#REF!,мТр!#REF!,мТр!#REF!</definedName>
    <definedName name="Z_40F2D9C7_CCF8_11D4_A441_444553540000_.wvu.Cols" localSheetId="17" hidden="1">мЯд!$B$14:$B$65160,мЯд!#REF!,мЯд!#REF!,мЯд!#REF!</definedName>
    <definedName name="Z_D36A3EB6_F765_11D4_BF43_0050BABDCE80_.wvu.Cols" localSheetId="30" hidden="1">жДи!#REF!,жДи!$B$12:$B$65458,жДи!#REF!,жДи!#REF!,жДи!#REF!</definedName>
    <definedName name="Z_D36A3EB6_F765_11D4_BF43_0050BABDCE80_.wvu.Cols" localSheetId="28" hidden="1">жДл!#REF!,жДл!$B$12:$B$65454,жДл!#REF!,жДл!#REF!,жДл!#REF!</definedName>
    <definedName name="Z_D36A3EB6_F765_11D4_BF43_0050BABDCE80_.wvu.Cols" localSheetId="31" hidden="1">жКо!#REF!,жКо!$B$12:$B$65458,жКо!#REF!,жКо!#REF!,жКо!#REF!</definedName>
    <definedName name="Z_D36A3EB6_F765_11D4_BF43_0050BABDCE80_.wvu.Cols" localSheetId="32" hidden="1">жМо!#REF!,жМо!$B$12:$B$65458,жМо!#REF!,жМо!#REF!,жМо!#REF!</definedName>
    <definedName name="Z_D36A3EB6_F765_11D4_BF43_0050BABDCE80_.wvu.Cols" localSheetId="29" hidden="1">жТр!#REF!,жТр!$B$12:$B$65458,жТр!#REF!,жТр!#REF!,жТр!#REF!</definedName>
    <definedName name="Z_D36A3EB6_F765_11D4_BF43_0050BABDCE80_.wvu.Cols" localSheetId="33" hidden="1">жЯд!#REF!,жЯд!$B$12:$B$65449,жЯд!#REF!,жЯд!#REF!,жЯд!#REF!</definedName>
    <definedName name="Z_D36A3EB6_F765_11D4_BF43_0050BABDCE80_.wvu.Cols" localSheetId="15" hidden="1">мДи!#REF!,мДи!$B$14:$B$65164,мДи!#REF!,мДи!#REF!,мДи!#REF!</definedName>
    <definedName name="Z_D36A3EB6_F765_11D4_BF43_0050BABDCE80_.wvu.Cols" localSheetId="13" hidden="1">мДл!#REF!,мДл!$B$14:$B$65164,мДл!#REF!,мДл!#REF!,мДл!#REF!</definedName>
    <definedName name="Z_D36A3EB6_F765_11D4_BF43_0050BABDCE80_.wvu.Cols" localSheetId="16" hidden="1">мКо!#REF!,мКо!$B$14:$B$65166,мКо!#REF!,мКо!#REF!,мКо!#REF!</definedName>
    <definedName name="Z_D36A3EB6_F765_11D4_BF43_0050BABDCE80_.wvu.Cols" localSheetId="14" hidden="1">мТр!#REF!,мТр!$B$14:$B$65164,мТр!#REF!,мТр!#REF!,мТр!#REF!</definedName>
    <definedName name="Z_D36A3EB6_F765_11D4_BF43_0050BABDCE80_.wvu.Cols" localSheetId="17" hidden="1">мЯд!#REF!,мЯд!$B$14:$B$65160,мЯд!#REF!,мЯд!#REF!,мЯд!#REF!</definedName>
    <definedName name="Город" localSheetId="1">[2]Z_all!$H$1:$H$65536</definedName>
    <definedName name="Город" localSheetId="0">[3]Z_all!$H$1:$H$65536</definedName>
    <definedName name="Город">[2]Z_all!$H$1:$H$65536</definedName>
    <definedName name="ГР" localSheetId="1">[2]Z_all!$E$1:$E$65536</definedName>
    <definedName name="ГР" localSheetId="0">[3]Z_all!$E$1:$E$65536</definedName>
    <definedName name="ГР">[2]Z_all!$E$1:$E$65536</definedName>
    <definedName name="_xlnm.Print_Titles" localSheetId="18">Ж100!$12:$15</definedName>
    <definedName name="_xlnm.Print_Titles" localSheetId="24">Ж100сб!$14:$17</definedName>
    <definedName name="_xlnm.Print_Titles" localSheetId="22">Ж1500!$12:$16</definedName>
    <definedName name="_xlnm.Print_Titles" localSheetId="19">Ж200!$13:$16</definedName>
    <definedName name="_xlnm.Print_Titles" localSheetId="20">Ж400!$12:$16</definedName>
    <definedName name="_xlnm.Print_Titles" localSheetId="25">Ж400сб!$12:$16</definedName>
    <definedName name="_xlnm.Print_Titles" localSheetId="23">Ж5000!$12:$16</definedName>
    <definedName name="_xlnm.Print_Titles" localSheetId="21">Ж800!$12:$16</definedName>
    <definedName name="_xlnm.Print_Titles" localSheetId="26">жВыс!$10:$14</definedName>
    <definedName name="_xlnm.Print_Titles" localSheetId="30">жДи!$10:$15</definedName>
    <definedName name="_xlnm.Print_Titles" localSheetId="28">жДл!$10:$15</definedName>
    <definedName name="_xlnm.Print_Titles" localSheetId="31">жКо!$10:$15</definedName>
    <definedName name="_xlnm.Print_Titles" localSheetId="32">жМо!$10:$15</definedName>
    <definedName name="_xlnm.Print_Titles" localSheetId="29">жТр!$10:$15</definedName>
    <definedName name="_xlnm.Print_Titles" localSheetId="27">жШес!$10:$14</definedName>
    <definedName name="_xlnm.Print_Titles" localSheetId="33">жЯд!$10:$15</definedName>
    <definedName name="_xlnm.Print_Titles" localSheetId="2">М100!$12:$16</definedName>
    <definedName name="_xlnm.Print_Titles" localSheetId="8">М110сб!$12:$16</definedName>
    <definedName name="_xlnm.Print_Titles" localSheetId="6">М1500!$11:$15</definedName>
    <definedName name="_xlnm.Print_Titles" localSheetId="3">М200!$12:$16</definedName>
    <definedName name="_xlnm.Print_Titles" localSheetId="10">М3000сп!$11:$15</definedName>
    <definedName name="_xlnm.Print_Titles" localSheetId="4">М400!$11:$15</definedName>
    <definedName name="_xlnm.Print_Titles" localSheetId="9">М400сб!$11:$15</definedName>
    <definedName name="_xlnm.Print_Titles" localSheetId="7">М5000!$11:$15</definedName>
    <definedName name="_xlnm.Print_Titles" localSheetId="5">М800!$11:$15</definedName>
    <definedName name="_xlnm.Print_Titles" localSheetId="11">мВыс!$10:$14</definedName>
    <definedName name="_xlnm.Print_Titles" localSheetId="15">мДи!$12:$17</definedName>
    <definedName name="_xlnm.Print_Titles" localSheetId="13">мДл!$12:$17</definedName>
    <definedName name="_xlnm.Print_Titles" localSheetId="16">мКо!$12:$17</definedName>
    <definedName name="_xlnm.Print_Titles" localSheetId="14">мТр!$12:$17</definedName>
    <definedName name="_xlnm.Print_Titles" localSheetId="12">мШес!$10:$14</definedName>
    <definedName name="_xlnm.Print_Titles" localSheetId="17">мЯд!$12:$17</definedName>
    <definedName name="Звание" localSheetId="1">[2]Z_all!$F$1:$F$65536</definedName>
    <definedName name="Звание" localSheetId="0">[3]Z_all!$F$1:$F$65536</definedName>
    <definedName name="Звание">[2]Z_all!$F$1:$F$65536</definedName>
    <definedName name="Код_Результатов" localSheetId="1">[4]Кресты!#REF!</definedName>
    <definedName name="Код_Результатов" localSheetId="18">[4]Кресты!#REF!</definedName>
    <definedName name="Код_Результатов" localSheetId="24">[4]Кресты!#REF!</definedName>
    <definedName name="Код_Результатов" localSheetId="22">[4]Кресты!#REF!</definedName>
    <definedName name="Код_Результатов" localSheetId="19">[4]Кресты!#REF!</definedName>
    <definedName name="Код_Результатов" localSheetId="20">[4]Кресты!#REF!</definedName>
    <definedName name="Код_Результатов" localSheetId="25">[4]Кресты!#REF!</definedName>
    <definedName name="Код_Результатов" localSheetId="23">[4]Кресты!#REF!</definedName>
    <definedName name="Код_Результатов" localSheetId="21">[4]Кресты!#REF!</definedName>
    <definedName name="Код_Результатов" localSheetId="26">[5]Кресты!#REF!</definedName>
    <definedName name="Код_Результатов" localSheetId="30">[4]Кресты!#REF!</definedName>
    <definedName name="Код_Результатов" localSheetId="28">[4]Кресты!#REF!</definedName>
    <definedName name="Код_Результатов" localSheetId="31">[4]Кресты!#REF!</definedName>
    <definedName name="Код_Результатов" localSheetId="32">[4]Кресты!#REF!</definedName>
    <definedName name="Код_Результатов" localSheetId="29">[4]Кресты!#REF!</definedName>
    <definedName name="Код_Результатов" localSheetId="27">[5]Кресты!#REF!</definedName>
    <definedName name="Код_Результатов" localSheetId="33">[4]Кресты!#REF!</definedName>
    <definedName name="Код_Результатов" localSheetId="2">[4]Кресты!#REF!</definedName>
    <definedName name="Код_Результатов" localSheetId="8">[4]Кресты!#REF!</definedName>
    <definedName name="Код_Результатов" localSheetId="6">[4]Кресты!#REF!</definedName>
    <definedName name="Код_Результатов" localSheetId="3">[4]Кресты!#REF!</definedName>
    <definedName name="Код_Результатов" localSheetId="10">[4]Кресты!#REF!</definedName>
    <definedName name="Код_Результатов" localSheetId="4">[4]Кресты!#REF!</definedName>
    <definedName name="Код_Результатов" localSheetId="9">[4]Кресты!#REF!</definedName>
    <definedName name="Код_Результатов" localSheetId="7">[4]Кресты!#REF!</definedName>
    <definedName name="Код_Результатов" localSheetId="5">[4]Кресты!#REF!</definedName>
    <definedName name="Код_Результатов" localSheetId="11">[5]Кресты!#REF!</definedName>
    <definedName name="Код_Результатов" localSheetId="15">[4]Кресты!#REF!</definedName>
    <definedName name="Код_Результатов" localSheetId="13">[4]Кресты!#REF!</definedName>
    <definedName name="Код_Результатов" localSheetId="16">[4]Кресты!#REF!</definedName>
    <definedName name="Код_Результатов" localSheetId="14">[4]Кресты!#REF!</definedName>
    <definedName name="Код_Результатов" localSheetId="12">[5]Кресты!#REF!</definedName>
    <definedName name="Код_Результатов" localSheetId="17">[4]Кресты!#REF!</definedName>
    <definedName name="Код_Результатов" localSheetId="0">[6]Кресты!#REF!</definedName>
    <definedName name="Код_Результатов">[4]Кресты!#REF!</definedName>
    <definedName name="КодУч" localSheetId="1">[2]Z_all!$A$1:$A$65536</definedName>
    <definedName name="КодУч" localSheetId="0">[3]Z_all!$A$1:$A$65536</definedName>
    <definedName name="КодУч">[2]Z_all!$A$1:$A$65536</definedName>
    <definedName name="компер" localSheetId="1">[4]Кресты!#REF!</definedName>
    <definedName name="компер" localSheetId="18">[7]Кресты!#REF!</definedName>
    <definedName name="компер" localSheetId="24">[7]Кресты!#REF!</definedName>
    <definedName name="компер" localSheetId="22">[7]Кресты!#REF!</definedName>
    <definedName name="компер" localSheetId="19">[7]Кресты!#REF!</definedName>
    <definedName name="компер" localSheetId="20">[7]Кресты!#REF!</definedName>
    <definedName name="компер" localSheetId="25">[7]Кресты!#REF!</definedName>
    <definedName name="компер" localSheetId="23">[7]Кресты!#REF!</definedName>
    <definedName name="компер" localSheetId="21">[7]Кресты!#REF!</definedName>
    <definedName name="компер" localSheetId="26">[5]Кресты!#REF!</definedName>
    <definedName name="компер" localSheetId="30">[7]Кресты!#REF!</definedName>
    <definedName name="компер" localSheetId="28">[7]Кресты!#REF!</definedName>
    <definedName name="компер" localSheetId="31">[7]Кресты!#REF!</definedName>
    <definedName name="компер" localSheetId="32">[7]Кресты!#REF!</definedName>
    <definedName name="компер" localSheetId="29">[7]Кресты!#REF!</definedName>
    <definedName name="компер" localSheetId="27">[5]Кресты!#REF!</definedName>
    <definedName name="компер" localSheetId="33">[7]Кресты!#REF!</definedName>
    <definedName name="компер" localSheetId="2">[7]Кресты!#REF!</definedName>
    <definedName name="компер" localSheetId="8">[7]Кресты!#REF!</definedName>
    <definedName name="компер" localSheetId="6">[7]Кресты!#REF!</definedName>
    <definedName name="компер" localSheetId="3">[7]Кресты!#REF!</definedName>
    <definedName name="компер" localSheetId="10">[7]Кресты!#REF!</definedName>
    <definedName name="компер" localSheetId="4">[7]Кресты!#REF!</definedName>
    <definedName name="компер" localSheetId="9">[7]Кресты!#REF!</definedName>
    <definedName name="компер" localSheetId="7">[7]Кресты!#REF!</definedName>
    <definedName name="компер" localSheetId="5">[7]Кресты!#REF!</definedName>
    <definedName name="компер" localSheetId="11">[5]Кресты!#REF!</definedName>
    <definedName name="компер" localSheetId="15">[7]Кресты!#REF!</definedName>
    <definedName name="компер" localSheetId="13">[7]Кресты!#REF!</definedName>
    <definedName name="компер" localSheetId="16">[7]Кресты!#REF!</definedName>
    <definedName name="компер" localSheetId="14">[7]Кресты!#REF!</definedName>
    <definedName name="компер" localSheetId="12">[5]Кресты!#REF!</definedName>
    <definedName name="компер" localSheetId="17">[7]Кресты!#REF!</definedName>
    <definedName name="компер" localSheetId="0">[8]Кресты!#REF!</definedName>
    <definedName name="компер">[7]Кресты!#REF!</definedName>
    <definedName name="НомУч" localSheetId="1">[2]Z_all!$B$1:$B$65536</definedName>
    <definedName name="НомУч" localSheetId="0">[3]Z_all!$B$1:$B$65536</definedName>
    <definedName name="НомУч">[2]Z_all!$B$1:$B$65536</definedName>
    <definedName name="Общество" localSheetId="1">[2]Z_all!$I$1:$I$65536</definedName>
    <definedName name="Общество" localSheetId="0">[3]Z_all!$I$1:$I$65536</definedName>
    <definedName name="Общество">[2]Z_all!$I$1:$I$65536</definedName>
    <definedName name="Пол" localSheetId="1">[2]Z_all!$C$1:$C$65536</definedName>
    <definedName name="Пол" localSheetId="0">[3]Z_all!$C$1:$C$65536</definedName>
    <definedName name="Пол">[2]Z_all!$C$1:$C$65536</definedName>
    <definedName name="р1" localSheetId="1">[9]Кресты!#REF!</definedName>
    <definedName name="р1" localSheetId="18">[10]Кресты!#REF!</definedName>
    <definedName name="р1" localSheetId="24">[10]Кресты!#REF!</definedName>
    <definedName name="р1" localSheetId="22">[10]Кресты!#REF!</definedName>
    <definedName name="р1" localSheetId="19">[10]Кресты!#REF!</definedName>
    <definedName name="р1" localSheetId="20">[10]Кресты!#REF!</definedName>
    <definedName name="р1" localSheetId="25">[10]Кресты!#REF!</definedName>
    <definedName name="р1" localSheetId="23">[10]Кресты!#REF!</definedName>
    <definedName name="р1" localSheetId="21">[10]Кресты!#REF!</definedName>
    <definedName name="р1" localSheetId="26">[10]Кресты!#REF!</definedName>
    <definedName name="р1" localSheetId="30">[10]Кресты!#REF!</definedName>
    <definedName name="р1" localSheetId="28">[10]Кресты!#REF!</definedName>
    <definedName name="р1" localSheetId="31">[10]Кресты!#REF!</definedName>
    <definedName name="р1" localSheetId="32">[10]Кресты!#REF!</definedName>
    <definedName name="р1" localSheetId="29">[10]Кресты!#REF!</definedName>
    <definedName name="р1" localSheetId="27">[11]Кресты!#REF!</definedName>
    <definedName name="р1" localSheetId="33">[10]Кресты!#REF!</definedName>
    <definedName name="р1" localSheetId="2">[10]Кресты!#REF!</definedName>
    <definedName name="р1" localSheetId="8">[10]Кресты!#REF!</definedName>
    <definedName name="р1" localSheetId="6">[10]Кресты!#REF!</definedName>
    <definedName name="р1" localSheetId="3">[10]Кресты!#REF!</definedName>
    <definedName name="р1" localSheetId="10">[10]Кресты!#REF!</definedName>
    <definedName name="р1" localSheetId="4">[10]Кресты!#REF!</definedName>
    <definedName name="р1" localSheetId="9">[10]Кресты!#REF!</definedName>
    <definedName name="р1" localSheetId="7">[10]Кресты!#REF!</definedName>
    <definedName name="р1" localSheetId="5">[10]Кресты!#REF!</definedName>
    <definedName name="р1" localSheetId="11">[10]Кресты!#REF!</definedName>
    <definedName name="р1" localSheetId="15">[10]Кресты!#REF!</definedName>
    <definedName name="р1" localSheetId="13">[10]Кресты!#REF!</definedName>
    <definedName name="р1" localSheetId="16">[10]Кресты!#REF!</definedName>
    <definedName name="р1" localSheetId="14">[10]Кресты!#REF!</definedName>
    <definedName name="р1" localSheetId="12">[11]Кресты!#REF!</definedName>
    <definedName name="р1" localSheetId="17">[10]Кресты!#REF!</definedName>
    <definedName name="р1" localSheetId="0">[12]Кресты!#REF!</definedName>
    <definedName name="р1">[10]Кресты!#REF!</definedName>
    <definedName name="Рез" localSheetId="1">[4]Кресты!#REF!</definedName>
    <definedName name="Рез" localSheetId="18">[4]Кресты!#REF!</definedName>
    <definedName name="Рез" localSheetId="24">[4]Кресты!#REF!</definedName>
    <definedName name="Рез" localSheetId="22">[4]Кресты!#REF!</definedName>
    <definedName name="Рез" localSheetId="19">[4]Кресты!#REF!</definedName>
    <definedName name="Рез" localSheetId="20">[4]Кресты!#REF!</definedName>
    <definedName name="Рез" localSheetId="25">[4]Кресты!#REF!</definedName>
    <definedName name="Рез" localSheetId="23">[4]Кресты!#REF!</definedName>
    <definedName name="Рез" localSheetId="21">[4]Кресты!#REF!</definedName>
    <definedName name="Рез" localSheetId="26">[5]Кресты!#REF!</definedName>
    <definedName name="Рез" localSheetId="30">[4]Кресты!#REF!</definedName>
    <definedName name="Рез" localSheetId="28">[4]Кресты!#REF!</definedName>
    <definedName name="Рез" localSheetId="31">[4]Кресты!#REF!</definedName>
    <definedName name="Рез" localSheetId="32">[4]Кресты!#REF!</definedName>
    <definedName name="Рез" localSheetId="29">[4]Кресты!#REF!</definedName>
    <definedName name="Рез" localSheetId="27">[5]Кресты!#REF!</definedName>
    <definedName name="Рез" localSheetId="33">[4]Кресты!#REF!</definedName>
    <definedName name="Рез" localSheetId="2">[4]Кресты!#REF!</definedName>
    <definedName name="Рез" localSheetId="8">[4]Кресты!#REF!</definedName>
    <definedName name="Рез" localSheetId="6">[4]Кресты!#REF!</definedName>
    <definedName name="Рез" localSheetId="3">[4]Кресты!#REF!</definedName>
    <definedName name="Рез" localSheetId="10">[4]Кресты!#REF!</definedName>
    <definedName name="Рез" localSheetId="4">[4]Кресты!#REF!</definedName>
    <definedName name="Рез" localSheetId="9">[4]Кресты!#REF!</definedName>
    <definedName name="Рез" localSheetId="7">[4]Кресты!#REF!</definedName>
    <definedName name="Рез" localSheetId="5">[4]Кресты!#REF!</definedName>
    <definedName name="Рез" localSheetId="11">[5]Кресты!#REF!</definedName>
    <definedName name="Рез" localSheetId="15">[4]Кресты!#REF!</definedName>
    <definedName name="Рез" localSheetId="13">[4]Кресты!#REF!</definedName>
    <definedName name="Рез" localSheetId="16">[4]Кресты!#REF!</definedName>
    <definedName name="Рез" localSheetId="14">[4]Кресты!#REF!</definedName>
    <definedName name="Рез" localSheetId="12">[5]Кресты!#REF!</definedName>
    <definedName name="Рез" localSheetId="17">[4]Кресты!#REF!</definedName>
    <definedName name="Рез" localSheetId="0">[6]Кресты!#REF!</definedName>
    <definedName name="Рез">[4]Кресты!#REF!</definedName>
    <definedName name="Результат" localSheetId="1">[13]ПРОТОКОЛ!$Z$1:$Z$65536</definedName>
    <definedName name="Результат" localSheetId="0">[14]ПРОТОКОЛ!$Z$1:$Z$65536</definedName>
    <definedName name="Результат">[13]ПРОТОКОЛ!$Z$1:$Z$65536</definedName>
    <definedName name="Результаты" localSheetId="1">[4]Кресты!#REF!</definedName>
    <definedName name="Результаты" localSheetId="18">[4]Кресты!#REF!</definedName>
    <definedName name="Результаты" localSheetId="24">[4]Кресты!#REF!</definedName>
    <definedName name="Результаты" localSheetId="22">[4]Кресты!#REF!</definedName>
    <definedName name="Результаты" localSheetId="19">[4]Кресты!#REF!</definedName>
    <definedName name="Результаты" localSheetId="20">[4]Кресты!#REF!</definedName>
    <definedName name="Результаты" localSheetId="25">[4]Кресты!#REF!</definedName>
    <definedName name="Результаты" localSheetId="23">[4]Кресты!#REF!</definedName>
    <definedName name="Результаты" localSheetId="21">[4]Кресты!#REF!</definedName>
    <definedName name="Результаты" localSheetId="26">[5]Кресты!#REF!</definedName>
    <definedName name="Результаты" localSheetId="30">[4]Кресты!#REF!</definedName>
    <definedName name="Результаты" localSheetId="28">[4]Кресты!#REF!</definedName>
    <definedName name="Результаты" localSheetId="31">[4]Кресты!#REF!</definedName>
    <definedName name="Результаты" localSheetId="32">[4]Кресты!#REF!</definedName>
    <definedName name="Результаты" localSheetId="29">[4]Кресты!#REF!</definedName>
    <definedName name="Результаты" localSheetId="27">[5]Кресты!#REF!</definedName>
    <definedName name="Результаты" localSheetId="33">[4]Кресты!#REF!</definedName>
    <definedName name="Результаты" localSheetId="2">[4]Кресты!#REF!</definedName>
    <definedName name="Результаты" localSheetId="8">[4]Кресты!#REF!</definedName>
    <definedName name="Результаты" localSheetId="6">[4]Кресты!#REF!</definedName>
    <definedName name="Результаты" localSheetId="3">[4]Кресты!#REF!</definedName>
    <definedName name="Результаты" localSheetId="10">[4]Кресты!#REF!</definedName>
    <definedName name="Результаты" localSheetId="4">[4]Кресты!#REF!</definedName>
    <definedName name="Результаты" localSheetId="9">[4]Кресты!#REF!</definedName>
    <definedName name="Результаты" localSheetId="7">[4]Кресты!#REF!</definedName>
    <definedName name="Результаты" localSheetId="5">[4]Кресты!#REF!</definedName>
    <definedName name="Результаты" localSheetId="11">[5]Кресты!#REF!</definedName>
    <definedName name="Результаты" localSheetId="15">[4]Кресты!#REF!</definedName>
    <definedName name="Результаты" localSheetId="13">[4]Кресты!#REF!</definedName>
    <definedName name="Результаты" localSheetId="16">[4]Кресты!#REF!</definedName>
    <definedName name="Результаты" localSheetId="14">[4]Кресты!#REF!</definedName>
    <definedName name="Результаты" localSheetId="12">[5]Кресты!#REF!</definedName>
    <definedName name="Результаты" localSheetId="17">[4]Кресты!#REF!</definedName>
    <definedName name="Результаты" localSheetId="0">[6]Кресты!#REF!</definedName>
    <definedName name="Результаты">[4]Кресты!#REF!</definedName>
    <definedName name="Стр" localSheetId="1">[2]Z_all!$G$1:$G$65536</definedName>
    <definedName name="Стр" localSheetId="0">[3]Z_all!$G$1:$G$65536</definedName>
    <definedName name="Стр">[2]Z_all!$G$1:$G$65536</definedName>
    <definedName name="Тре_нер" localSheetId="18">#REF!</definedName>
    <definedName name="Тре_нер" localSheetId="24">#REF!</definedName>
    <definedName name="Тре_нер" localSheetId="22">#REF!</definedName>
    <definedName name="Тре_нер" localSheetId="19">#REF!</definedName>
    <definedName name="Тре_нер" localSheetId="20">#REF!</definedName>
    <definedName name="Тре_нер" localSheetId="25">#REF!</definedName>
    <definedName name="Тре_нер" localSheetId="23">#REF!</definedName>
    <definedName name="Тре_нер" localSheetId="21">#REF!</definedName>
    <definedName name="Тре_нер" localSheetId="26">#REF!</definedName>
    <definedName name="Тре_нер" localSheetId="30">#REF!</definedName>
    <definedName name="Тре_нер" localSheetId="28">#REF!</definedName>
    <definedName name="Тре_нер" localSheetId="31">#REF!</definedName>
    <definedName name="Тре_нер" localSheetId="32">#REF!</definedName>
    <definedName name="Тре_нер" localSheetId="29">#REF!</definedName>
    <definedName name="Тре_нер" localSheetId="27">#REF!</definedName>
    <definedName name="Тре_нер" localSheetId="33">#REF!</definedName>
    <definedName name="Тре_нер" localSheetId="2">#REF!</definedName>
    <definedName name="Тре_нер" localSheetId="8">#REF!</definedName>
    <definedName name="Тре_нер" localSheetId="6">#REF!</definedName>
    <definedName name="Тре_нер" localSheetId="3">#REF!</definedName>
    <definedName name="Тре_нер" localSheetId="10">#REF!</definedName>
    <definedName name="Тре_нер" localSheetId="4">#REF!</definedName>
    <definedName name="Тре_нер" localSheetId="9">#REF!</definedName>
    <definedName name="Тре_нер" localSheetId="7">#REF!</definedName>
    <definedName name="Тре_нер" localSheetId="5">#REF!</definedName>
    <definedName name="Тре_нер" localSheetId="11">#REF!</definedName>
    <definedName name="Тре_нер" localSheetId="15">#REF!</definedName>
    <definedName name="Тре_нер" localSheetId="13">#REF!</definedName>
    <definedName name="Тре_нер" localSheetId="16">#REF!</definedName>
    <definedName name="Тре_нер" localSheetId="14">#REF!</definedName>
    <definedName name="Тре_нер" localSheetId="12">#REF!</definedName>
    <definedName name="Тре_нер" localSheetId="17">#REF!</definedName>
    <definedName name="Тре_нер" localSheetId="0">#REF!</definedName>
    <definedName name="Тре_нер">#REF!</definedName>
    <definedName name="Тренер" localSheetId="1">[2]Z_all!$J$1:$J$65536</definedName>
    <definedName name="Тренер" localSheetId="0">[3]Z_all!$J$1:$J$65536</definedName>
    <definedName name="Тренер">[2]Z_all!$J$1:$J$65536</definedName>
    <definedName name="ФИ" localSheetId="1">[2]Z_all!$D$1:$D$65536</definedName>
    <definedName name="ФИ" localSheetId="0">[3]Z_all!$D$1:$D$65536</definedName>
    <definedName name="ФИ">[2]Z_all!$D$1:$D$65536</definedName>
    <definedName name="Школа" localSheetId="18">#REF!</definedName>
    <definedName name="Школа" localSheetId="24">#REF!</definedName>
    <definedName name="Школа" localSheetId="22">#REF!</definedName>
    <definedName name="Школа" localSheetId="19">#REF!</definedName>
    <definedName name="Школа" localSheetId="20">#REF!</definedName>
    <definedName name="Школа" localSheetId="25">#REF!</definedName>
    <definedName name="Школа" localSheetId="23">#REF!</definedName>
    <definedName name="Школа" localSheetId="21">#REF!</definedName>
    <definedName name="Школа" localSheetId="26">#REF!</definedName>
    <definedName name="Школа" localSheetId="30">#REF!</definedName>
    <definedName name="Школа" localSheetId="28">#REF!</definedName>
    <definedName name="Школа" localSheetId="31">#REF!</definedName>
    <definedName name="Школа" localSheetId="32">#REF!</definedName>
    <definedName name="Школа" localSheetId="29">#REF!</definedName>
    <definedName name="Школа" localSheetId="27">#REF!</definedName>
    <definedName name="Школа" localSheetId="33">#REF!</definedName>
    <definedName name="Школа" localSheetId="2">#REF!</definedName>
    <definedName name="Школа" localSheetId="8">#REF!</definedName>
    <definedName name="Школа" localSheetId="6">#REF!</definedName>
    <definedName name="Школа" localSheetId="3">#REF!</definedName>
    <definedName name="Школа" localSheetId="10">#REF!</definedName>
    <definedName name="Школа" localSheetId="4">#REF!</definedName>
    <definedName name="Школа" localSheetId="9">#REF!</definedName>
    <definedName name="Школа" localSheetId="7">#REF!</definedName>
    <definedName name="Школа" localSheetId="5">#REF!</definedName>
    <definedName name="Школа" localSheetId="11">#REF!</definedName>
    <definedName name="Школа" localSheetId="15">#REF!</definedName>
    <definedName name="Школа" localSheetId="13">#REF!</definedName>
    <definedName name="Школа" localSheetId="16">#REF!</definedName>
    <definedName name="Школа" localSheetId="14">#REF!</definedName>
    <definedName name="Школа" localSheetId="12">#REF!</definedName>
    <definedName name="Школа" localSheetId="17">#REF!</definedName>
    <definedName name="Школа" localSheetId="0">#REF!</definedName>
    <definedName name="Школа">#REF!</definedName>
    <definedName name="юЭст" localSheetId="18">#REF!</definedName>
    <definedName name="юЭст" localSheetId="24">#REF!</definedName>
    <definedName name="юЭст" localSheetId="22">#REF!</definedName>
    <definedName name="юЭст" localSheetId="19">#REF!</definedName>
    <definedName name="юЭст" localSheetId="20">#REF!</definedName>
    <definedName name="юЭст" localSheetId="25">#REF!</definedName>
    <definedName name="юЭст" localSheetId="23">#REF!</definedName>
    <definedName name="юЭст" localSheetId="21">#REF!</definedName>
    <definedName name="юЭст" localSheetId="26">#REF!</definedName>
    <definedName name="юЭст" localSheetId="30">#REF!</definedName>
    <definedName name="юЭст" localSheetId="28">#REF!</definedName>
    <definedName name="юЭст" localSheetId="31">#REF!</definedName>
    <definedName name="юЭст" localSheetId="32">#REF!</definedName>
    <definedName name="юЭст" localSheetId="29">#REF!</definedName>
    <definedName name="юЭст" localSheetId="27">#REF!</definedName>
    <definedName name="юЭст" localSheetId="33">#REF!</definedName>
    <definedName name="юЭст" localSheetId="2">#REF!</definedName>
    <definedName name="юЭст" localSheetId="8">#REF!</definedName>
    <definedName name="юЭст" localSheetId="6">#REF!</definedName>
    <definedName name="юЭст" localSheetId="3">#REF!</definedName>
    <definedName name="юЭст" localSheetId="10">#REF!</definedName>
    <definedName name="юЭст" localSheetId="4">#REF!</definedName>
    <definedName name="юЭст" localSheetId="9">#REF!</definedName>
    <definedName name="юЭст" localSheetId="7">#REF!</definedName>
    <definedName name="юЭст" localSheetId="5">#REF!</definedName>
    <definedName name="юЭст" localSheetId="11">#REF!</definedName>
    <definedName name="юЭст" localSheetId="15">#REF!</definedName>
    <definedName name="юЭст" localSheetId="13">#REF!</definedName>
    <definedName name="юЭст" localSheetId="16">#REF!</definedName>
    <definedName name="юЭст" localSheetId="14">#REF!</definedName>
    <definedName name="юЭст" localSheetId="12">#REF!</definedName>
    <definedName name="юЭст" localSheetId="17">#REF!</definedName>
    <definedName name="юЭст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37"/>
  <c r="J53"/>
  <c r="J52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29"/>
  <c r="J28"/>
  <c r="J27"/>
  <c r="J26"/>
  <c r="J25"/>
  <c r="J24"/>
  <c r="J23"/>
  <c r="J22"/>
  <c r="J21"/>
  <c r="J20"/>
  <c r="J19"/>
  <c r="M31" i="36" l="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J20" i="35" l="1"/>
  <c r="J21"/>
  <c r="J22"/>
  <c r="J23"/>
  <c r="J24"/>
  <c r="J26"/>
  <c r="J42" i="34" l="1"/>
  <c r="J41"/>
  <c r="J40"/>
  <c r="J39"/>
  <c r="J38"/>
  <c r="J37"/>
  <c r="J36"/>
  <c r="J35"/>
  <c r="J34"/>
  <c r="J31"/>
  <c r="J30"/>
  <c r="J24"/>
  <c r="J23"/>
  <c r="J22"/>
  <c r="J21"/>
  <c r="J20"/>
  <c r="J19"/>
  <c r="J39" i="33" l="1"/>
  <c r="J38"/>
  <c r="J34"/>
  <c r="J33"/>
  <c r="J32"/>
  <c r="J31"/>
  <c r="J30"/>
  <c r="J29"/>
  <c r="J28"/>
  <c r="J27"/>
  <c r="J26"/>
  <c r="J25"/>
  <c r="J24"/>
  <c r="J23"/>
  <c r="J22"/>
  <c r="J21"/>
  <c r="J20"/>
  <c r="O33" i="32" l="1"/>
  <c r="N33"/>
  <c r="M33"/>
  <c r="I33"/>
  <c r="O32"/>
  <c r="N32"/>
  <c r="M32"/>
  <c r="I32"/>
  <c r="O31"/>
  <c r="N31"/>
  <c r="M31"/>
  <c r="J31"/>
  <c r="I31"/>
  <c r="H31"/>
  <c r="G31"/>
  <c r="O30"/>
  <c r="N30"/>
  <c r="M30"/>
  <c r="I30"/>
  <c r="J30" s="1"/>
  <c r="H30"/>
  <c r="G30"/>
  <c r="O29"/>
  <c r="N29"/>
  <c r="M29"/>
  <c r="I29"/>
  <c r="J29" s="1"/>
  <c r="H29"/>
  <c r="G29"/>
  <c r="O28"/>
  <c r="N28"/>
  <c r="M28"/>
  <c r="I28"/>
  <c r="J28" s="1"/>
  <c r="H28"/>
  <c r="G28"/>
  <c r="O27"/>
  <c r="N27"/>
  <c r="M27"/>
  <c r="J27"/>
  <c r="I27"/>
  <c r="H27"/>
  <c r="G27"/>
  <c r="O26"/>
  <c r="N26"/>
  <c r="M26"/>
  <c r="I26"/>
  <c r="J26" s="1"/>
  <c r="H26"/>
  <c r="G26"/>
  <c r="O25"/>
  <c r="N25"/>
  <c r="I25"/>
  <c r="J25" s="1"/>
  <c r="H25"/>
  <c r="G25"/>
  <c r="O24"/>
  <c r="N24"/>
  <c r="I24"/>
  <c r="J24" s="1"/>
  <c r="H24"/>
  <c r="G24"/>
  <c r="O23"/>
  <c r="N23"/>
  <c r="M23"/>
  <c r="I23"/>
  <c r="J23" s="1"/>
  <c r="H23"/>
  <c r="G23"/>
  <c r="O22"/>
  <c r="N22"/>
  <c r="M22"/>
  <c r="I22"/>
  <c r="J22" s="1"/>
  <c r="H22"/>
  <c r="G22"/>
  <c r="O21"/>
  <c r="N21"/>
  <c r="I21"/>
  <c r="J21" s="1"/>
  <c r="H21"/>
  <c r="G21"/>
  <c r="O20"/>
  <c r="N20"/>
  <c r="M20"/>
  <c r="I20"/>
  <c r="J20" s="1"/>
  <c r="H20"/>
  <c r="G20"/>
  <c r="O19"/>
  <c r="N19"/>
  <c r="M19"/>
  <c r="I19"/>
  <c r="J19" s="1"/>
  <c r="H19"/>
  <c r="G19"/>
  <c r="M27" i="31" l="1"/>
  <c r="N27" s="1"/>
  <c r="M26"/>
  <c r="N26" s="1"/>
  <c r="M24"/>
  <c r="N24" s="1"/>
  <c r="M23"/>
  <c r="N23" s="1"/>
  <c r="M22"/>
  <c r="N22" s="1"/>
  <c r="M21"/>
  <c r="N21" s="1"/>
  <c r="P54" i="30"/>
  <c r="P53"/>
  <c r="P52"/>
  <c r="P51"/>
  <c r="P50"/>
  <c r="P49"/>
  <c r="P48"/>
  <c r="P47"/>
  <c r="P46"/>
  <c r="P45"/>
  <c r="Q45" s="1"/>
  <c r="Q44"/>
  <c r="P44"/>
  <c r="P43"/>
  <c r="Q43" s="1"/>
  <c r="Q42"/>
  <c r="P42"/>
  <c r="P41"/>
  <c r="P40"/>
  <c r="P39"/>
  <c r="P38"/>
  <c r="P37"/>
  <c r="P36"/>
  <c r="P35"/>
  <c r="P34"/>
  <c r="P33"/>
  <c r="Q33" s="1"/>
  <c r="Q32"/>
  <c r="P32"/>
  <c r="P31"/>
  <c r="Q31" s="1"/>
  <c r="Q30"/>
  <c r="P30"/>
  <c r="P29"/>
  <c r="Q29" s="1"/>
  <c r="Q28"/>
  <c r="P28"/>
  <c r="P27"/>
  <c r="Q27" s="1"/>
  <c r="Q26"/>
  <c r="P26"/>
  <c r="P25"/>
  <c r="Q25" s="1"/>
  <c r="Q24"/>
  <c r="P24"/>
  <c r="P23"/>
  <c r="Q23" s="1"/>
  <c r="Q22"/>
  <c r="P22"/>
  <c r="P21"/>
  <c r="Q21" s="1"/>
  <c r="Q20"/>
  <c r="P20"/>
  <c r="P51" i="29" l="1"/>
  <c r="P50"/>
  <c r="P49"/>
  <c r="P48"/>
  <c r="P47"/>
  <c r="P46"/>
  <c r="P45"/>
  <c r="Q45" s="1"/>
  <c r="P44"/>
  <c r="P43"/>
  <c r="P42"/>
  <c r="P41"/>
  <c r="P40"/>
  <c r="P39"/>
  <c r="P38"/>
  <c r="P37"/>
  <c r="P36"/>
  <c r="P35"/>
  <c r="P34"/>
  <c r="Q34" s="1"/>
  <c r="P33"/>
  <c r="Q33" s="1"/>
  <c r="P32"/>
  <c r="Q32" s="1"/>
  <c r="P31"/>
  <c r="Q31" s="1"/>
  <c r="P30"/>
  <c r="Q30" s="1"/>
  <c r="P29"/>
  <c r="Q29" s="1"/>
  <c r="P28"/>
  <c r="Q28" s="1"/>
  <c r="P27"/>
  <c r="Q27" s="1"/>
  <c r="P26"/>
  <c r="Q26" s="1"/>
  <c r="P25"/>
  <c r="Q25" s="1"/>
  <c r="P24"/>
  <c r="Q24" s="1"/>
  <c r="P23"/>
  <c r="Q23" s="1"/>
  <c r="P22"/>
  <c r="Q22" s="1"/>
  <c r="P21"/>
  <c r="Q21" s="1"/>
  <c r="P20"/>
  <c r="Q20" s="1"/>
  <c r="M22" i="28" l="1"/>
  <c r="N22" s="1"/>
  <c r="M21"/>
  <c r="N21" s="1"/>
  <c r="O24" i="27" l="1"/>
  <c r="O23"/>
  <c r="O22"/>
  <c r="O21"/>
  <c r="P21" s="1"/>
  <c r="P20"/>
  <c r="O20"/>
  <c r="P23" i="26" l="1"/>
  <c r="Q23" s="1"/>
  <c r="P22"/>
  <c r="Q22" s="1"/>
  <c r="P21"/>
  <c r="Q21" s="1"/>
  <c r="M19" i="25" l="1"/>
  <c r="N19" s="1"/>
  <c r="M23" i="24" l="1"/>
  <c r="N23" s="1"/>
  <c r="M22"/>
  <c r="N22" s="1"/>
  <c r="M21"/>
  <c r="N21" s="1"/>
  <c r="M20"/>
  <c r="N20" s="1"/>
  <c r="M19"/>
  <c r="N19" s="1"/>
  <c r="O29" i="23" l="1"/>
  <c r="N29"/>
  <c r="M29"/>
  <c r="I29"/>
  <c r="O28"/>
  <c r="N28"/>
  <c r="M28"/>
  <c r="I28"/>
  <c r="O27"/>
  <c r="N27"/>
  <c r="M27"/>
  <c r="I27"/>
  <c r="O26"/>
  <c r="M26"/>
  <c r="I26"/>
  <c r="J26" s="1"/>
  <c r="H26"/>
  <c r="G26"/>
  <c r="O25"/>
  <c r="N25"/>
  <c r="M25"/>
  <c r="I25"/>
  <c r="J25" s="1"/>
  <c r="H25"/>
  <c r="G25"/>
  <c r="O24"/>
  <c r="N24"/>
  <c r="M24"/>
  <c r="I24"/>
  <c r="O23"/>
  <c r="N23"/>
  <c r="M23"/>
  <c r="I23"/>
  <c r="O22"/>
  <c r="N22"/>
  <c r="M22"/>
  <c r="I22"/>
  <c r="J22" s="1"/>
  <c r="H22"/>
  <c r="G22"/>
  <c r="O21"/>
  <c r="N21"/>
  <c r="I21"/>
  <c r="J21" s="1"/>
  <c r="H21"/>
  <c r="G21"/>
  <c r="O20"/>
  <c r="N20"/>
  <c r="I20"/>
  <c r="J20" s="1"/>
  <c r="H20"/>
  <c r="G20"/>
  <c r="O19"/>
  <c r="N19"/>
  <c r="I19"/>
  <c r="J19" s="1"/>
  <c r="H19"/>
  <c r="G19"/>
  <c r="A19" l="1"/>
  <c r="M19" s="1"/>
  <c r="A20"/>
  <c r="M20" s="1"/>
  <c r="A21"/>
  <c r="M21" s="1"/>
  <c r="N20" i="22" l="1"/>
  <c r="M20"/>
  <c r="M19"/>
  <c r="N19" s="1"/>
  <c r="O31" i="20" l="1"/>
  <c r="N31"/>
  <c r="M31"/>
  <c r="O30"/>
  <c r="N30"/>
  <c r="M30"/>
  <c r="I30"/>
  <c r="O29"/>
  <c r="N29"/>
  <c r="M29"/>
  <c r="I29"/>
  <c r="J29" s="1"/>
  <c r="H29"/>
  <c r="G29"/>
  <c r="O28"/>
  <c r="N28"/>
  <c r="M28"/>
  <c r="I28"/>
  <c r="J28" s="1"/>
  <c r="H28"/>
  <c r="G28"/>
  <c r="O27"/>
  <c r="N27"/>
  <c r="I27"/>
  <c r="O26"/>
  <c r="N26"/>
  <c r="I26"/>
  <c r="O25"/>
  <c r="N25"/>
  <c r="I25"/>
  <c r="O24"/>
  <c r="N24"/>
  <c r="I24"/>
  <c r="O23"/>
  <c r="N23"/>
  <c r="M23"/>
  <c r="I23"/>
  <c r="J23" s="1"/>
  <c r="H23"/>
  <c r="G23"/>
  <c r="O22"/>
  <c r="N22"/>
  <c r="M22"/>
  <c r="J22"/>
  <c r="I22"/>
  <c r="H22"/>
  <c r="G22"/>
  <c r="O21"/>
  <c r="N21"/>
  <c r="M21"/>
  <c r="I21"/>
  <c r="J21" s="1"/>
  <c r="H21"/>
  <c r="G21"/>
  <c r="O20"/>
  <c r="N20"/>
  <c r="M20"/>
  <c r="I20"/>
  <c r="J20" s="1"/>
  <c r="H20"/>
  <c r="G20"/>
  <c r="O19"/>
  <c r="N19"/>
  <c r="I19"/>
  <c r="J19" s="1"/>
  <c r="H19"/>
  <c r="G19"/>
  <c r="A19" l="1"/>
  <c r="M19" s="1"/>
  <c r="J34" i="17" l="1"/>
  <c r="J33"/>
  <c r="J32"/>
  <c r="J31"/>
  <c r="J30"/>
  <c r="J29"/>
  <c r="J28"/>
  <c r="J27"/>
  <c r="J26"/>
  <c r="J25"/>
  <c r="J24"/>
  <c r="J23"/>
  <c r="J22"/>
  <c r="J21"/>
  <c r="J19"/>
  <c r="J44" i="16" l="1"/>
  <c r="J43"/>
  <c r="J42"/>
  <c r="J41"/>
  <c r="J40"/>
  <c r="J32"/>
  <c r="J31"/>
  <c r="J30"/>
  <c r="J29"/>
  <c r="J28"/>
  <c r="J27"/>
  <c r="J26"/>
  <c r="J24"/>
  <c r="J23"/>
  <c r="J22"/>
  <c r="J21"/>
  <c r="J20"/>
  <c r="J19"/>
  <c r="J55" i="15" l="1"/>
  <c r="J54"/>
  <c r="J53"/>
  <c r="J52"/>
  <c r="J51"/>
  <c r="J50"/>
  <c r="J37"/>
  <c r="J36"/>
  <c r="J35"/>
  <c r="J28"/>
  <c r="J27"/>
  <c r="J26"/>
  <c r="J25"/>
  <c r="J24"/>
  <c r="J23"/>
  <c r="J22"/>
  <c r="J21"/>
  <c r="J20"/>
  <c r="I29" i="13" l="1"/>
  <c r="I28"/>
  <c r="I27"/>
  <c r="I26"/>
  <c r="I25"/>
  <c r="I24"/>
  <c r="I23"/>
  <c r="I22"/>
  <c r="I21"/>
  <c r="I20"/>
  <c r="M24" i="12" l="1"/>
  <c r="N24" s="1"/>
  <c r="M23"/>
  <c r="N23" s="1"/>
  <c r="M22"/>
  <c r="N22" s="1"/>
  <c r="M21"/>
  <c r="N21" s="1"/>
  <c r="M20"/>
  <c r="N20" s="1"/>
  <c r="M19"/>
  <c r="N19" s="1"/>
  <c r="M21" i="11"/>
  <c r="N21" s="1"/>
  <c r="P34" i="10" l="1"/>
  <c r="Q34" s="1"/>
  <c r="P33"/>
  <c r="Q33" s="1"/>
  <c r="P32"/>
  <c r="Q32" s="1"/>
  <c r="P31"/>
  <c r="Q31" s="1"/>
  <c r="P30"/>
  <c r="Q30" s="1"/>
  <c r="P29"/>
  <c r="Q29" s="1"/>
  <c r="P28"/>
  <c r="Q28" s="1"/>
  <c r="P27"/>
  <c r="Q27" s="1"/>
  <c r="P26"/>
  <c r="Q26" s="1"/>
  <c r="P25"/>
  <c r="Q25" s="1"/>
  <c r="P24"/>
  <c r="Q24" s="1"/>
  <c r="P23"/>
  <c r="Q23" s="1"/>
  <c r="P22"/>
  <c r="Q22" s="1"/>
  <c r="P21"/>
  <c r="Q21" s="1"/>
  <c r="P20"/>
  <c r="Q20" s="1"/>
  <c r="P34" i="9" l="1"/>
  <c r="Q34" s="1"/>
  <c r="P33"/>
  <c r="Q33" s="1"/>
  <c r="P32"/>
  <c r="Q32" s="1"/>
  <c r="P31"/>
  <c r="Q31" s="1"/>
  <c r="P30"/>
  <c r="Q30" s="1"/>
  <c r="P29"/>
  <c r="Q29" s="1"/>
  <c r="P28"/>
  <c r="Q28" s="1"/>
  <c r="P27"/>
  <c r="Q27" s="1"/>
  <c r="P26"/>
  <c r="Q26" s="1"/>
  <c r="P25"/>
  <c r="Q25" s="1"/>
  <c r="P24"/>
  <c r="Q24" s="1"/>
  <c r="P23"/>
  <c r="Q23" s="1"/>
  <c r="P22"/>
  <c r="Q22" s="1"/>
  <c r="P21"/>
  <c r="Q21" s="1"/>
  <c r="P20"/>
  <c r="Q20" s="1"/>
  <c r="P19"/>
  <c r="Q19" s="1"/>
  <c r="N19" i="8" l="1"/>
  <c r="O27" i="7"/>
  <c r="N27"/>
  <c r="M27"/>
  <c r="I27"/>
  <c r="O26"/>
  <c r="N26"/>
  <c r="M26"/>
  <c r="I26"/>
  <c r="O25"/>
  <c r="N25"/>
  <c r="M25"/>
  <c r="I25"/>
  <c r="O24"/>
  <c r="N24"/>
  <c r="I24"/>
  <c r="O23"/>
  <c r="N23"/>
  <c r="M23"/>
  <c r="J23"/>
  <c r="I23"/>
  <c r="H23"/>
  <c r="G23"/>
  <c r="O22"/>
  <c r="N22"/>
  <c r="J22"/>
  <c r="I22"/>
  <c r="H22"/>
  <c r="G22"/>
  <c r="A22"/>
  <c r="M22" s="1"/>
  <c r="O21"/>
  <c r="N21"/>
  <c r="M21"/>
  <c r="J21"/>
  <c r="I21"/>
  <c r="H21"/>
  <c r="G21"/>
  <c r="O20"/>
  <c r="N20"/>
  <c r="M20"/>
  <c r="J20"/>
  <c r="I20"/>
  <c r="H20"/>
  <c r="G20"/>
  <c r="A20"/>
  <c r="O19"/>
  <c r="N19"/>
  <c r="M19"/>
  <c r="J19"/>
  <c r="I19"/>
  <c r="H19"/>
  <c r="G19"/>
  <c r="A19"/>
  <c r="I46" i="6" l="1"/>
  <c r="I45"/>
  <c r="I44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41" i="5" l="1"/>
  <c r="I40"/>
  <c r="I39"/>
  <c r="I35"/>
  <c r="I34"/>
  <c r="I33"/>
  <c r="I32"/>
  <c r="I31"/>
  <c r="I30"/>
  <c r="I29"/>
  <c r="I28"/>
  <c r="I27"/>
  <c r="I26"/>
  <c r="I25"/>
  <c r="I24"/>
  <c r="I23"/>
  <c r="I22"/>
  <c r="I21"/>
  <c r="I20"/>
  <c r="N20" i="4" l="1"/>
  <c r="M20"/>
  <c r="N19"/>
  <c r="M19"/>
  <c r="M21" i="3"/>
  <c r="N21" s="1"/>
</calcChain>
</file>

<file path=xl/sharedStrings.xml><?xml version="1.0" encoding="utf-8"?>
<sst xmlns="http://schemas.openxmlformats.org/spreadsheetml/2006/main" count="5527" uniqueCount="1191">
  <si>
    <t>КОМИТЕТ ПО ФИЗИЧЕСКОЙ КУЛЬТУРЕ И СПОРТУ САНКТ-ПЕТЕРБУРГА</t>
  </si>
  <si>
    <t>СПОРТИВНАЯ ФЕДЕРАЦИЯ ЛЕГКОЙ АТЛЕТИКИ САНКТ-ПЕТЕРБУРГА</t>
  </si>
  <si>
    <t>САНКТ-ПЕТЕРБУРГСКАЯ КОЛЛЕГИЯ СУДЕЙ ПО ЛЕГКОЙ АТЛЕТИКЕ</t>
  </si>
  <si>
    <t xml:space="preserve">ОТКРЫТОЕ ПЕРВЕНСТВО САНКТ-ПЕТЕРБУРГА </t>
  </si>
  <si>
    <t xml:space="preserve">по легкой атлетике </t>
  </si>
  <si>
    <t>среди спортсменов 1994 - 1996 гг.р.</t>
  </si>
  <si>
    <t>ИТОГОВЫЙ ПРОТОКОЛ</t>
  </si>
  <si>
    <t>Санкт-Петербург</t>
  </si>
  <si>
    <t>стадион "Приморец"</t>
  </si>
  <si>
    <t xml:space="preserve">Открытое Первенство Санкт-Петербурга по легкой атлетике </t>
  </si>
  <si>
    <t xml:space="preserve"> среди спортсменов  1994 - 1996 гг.р.</t>
  </si>
  <si>
    <t>ГЛАВНАЯ СУДЕЙСКАЯ КОЛЛЕГИЯ</t>
  </si>
  <si>
    <t xml:space="preserve">Директор соревнований                                             </t>
  </si>
  <si>
    <t>-</t>
  </si>
  <si>
    <t>ЗЫКОВ Сергей Дмитриевич</t>
  </si>
  <si>
    <t>Санкт-Петербург, Рк</t>
  </si>
  <si>
    <t xml:space="preserve">Главный судья соревнований                                     </t>
  </si>
  <si>
    <t>ЗАИКИН Евгений Андреевич</t>
  </si>
  <si>
    <t xml:space="preserve">Главный секретарь соревнований                              </t>
  </si>
  <si>
    <t>БОНДАРЕВА Анна Витальевна</t>
  </si>
  <si>
    <t xml:space="preserve">Заместитель главного секретаря                     </t>
  </si>
  <si>
    <t>Санкт-Петербург, ВРк</t>
  </si>
  <si>
    <t xml:space="preserve">Заместитель главного судьи по кадрам                     </t>
  </si>
  <si>
    <t>Рефери по бегу</t>
  </si>
  <si>
    <t>МИЧУРИНА Ольга Андреевна</t>
  </si>
  <si>
    <t xml:space="preserve">Рефери по прыжкам </t>
  </si>
  <si>
    <t xml:space="preserve">Рефери по метаниям             </t>
  </si>
  <si>
    <t xml:space="preserve">Заместитель главного судьи по оборудованию                    </t>
  </si>
  <si>
    <t>АЛЕКСЕЕВ Геннадий Иванович</t>
  </si>
  <si>
    <t xml:space="preserve">Заместитель главного судьи по информации         </t>
  </si>
  <si>
    <t>БОКАТЫЙ Николай Сергеевич</t>
  </si>
  <si>
    <t xml:space="preserve"> и церемонии        </t>
  </si>
  <si>
    <t>Руководитель службы старта</t>
  </si>
  <si>
    <t>ТЕРНИЦКИЙ Александр Андреевич</t>
  </si>
  <si>
    <t>стадион Приморец</t>
  </si>
  <si>
    <t>30 июня - 01 июля 2016 г.</t>
  </si>
  <si>
    <t>б/р</t>
  </si>
  <si>
    <t>III</t>
  </si>
  <si>
    <t>II</t>
  </si>
  <si>
    <t>I</t>
  </si>
  <si>
    <t>кмс</t>
  </si>
  <si>
    <t>мс</t>
  </si>
  <si>
    <t>мсмк</t>
  </si>
  <si>
    <t>МУЖЧИНЫ</t>
  </si>
  <si>
    <t>Санкт-Петербург,  стадион "Приморец"</t>
  </si>
  <si>
    <t>Место</t>
  </si>
  <si>
    <t>№ уч.</t>
  </si>
  <si>
    <t>Фамилия Имя</t>
  </si>
  <si>
    <t>Г.р.</t>
  </si>
  <si>
    <t>Разряд</t>
  </si>
  <si>
    <t>Команда</t>
  </si>
  <si>
    <t>Результаты попыток</t>
  </si>
  <si>
    <t>Лучший результат</t>
  </si>
  <si>
    <t>Тренер</t>
  </si>
  <si>
    <t>30 июня</t>
  </si>
  <si>
    <t>Финальные соревнования   17:35 - 17:45</t>
  </si>
  <si>
    <r>
      <t xml:space="preserve">Толкание ядра </t>
    </r>
    <r>
      <rPr>
        <sz val="11"/>
        <rFont val="Times New Roman"/>
        <family val="1"/>
        <charset val="204"/>
      </rPr>
      <t>(7,260 кг)</t>
    </r>
  </si>
  <si>
    <t>СЕЧЕВОЙ Михаил</t>
  </si>
  <si>
    <t>ВИФК</t>
  </si>
  <si>
    <t>X</t>
  </si>
  <si>
    <t>Сечевой М.С</t>
  </si>
  <si>
    <t>ПЕТУХОВ Михаил</t>
  </si>
  <si>
    <t>Невская СДЮСШОР</t>
  </si>
  <si>
    <t>DNS</t>
  </si>
  <si>
    <t>Ясюлянис ВФ, Дмитриев ИВ, Сеськин ЮА</t>
  </si>
  <si>
    <t>ЖУРАВЛЕВ Владимир</t>
  </si>
  <si>
    <t>Республика Карелия</t>
  </si>
  <si>
    <t>Титов В.Ф.</t>
  </si>
  <si>
    <t>СЕСЬКИН Демьян</t>
  </si>
  <si>
    <t>Сеськин ЮА</t>
  </si>
  <si>
    <t xml:space="preserve">Главный судья соревнований                            </t>
  </si>
  <si>
    <t>Заикин Е.А.  /Санкт-Петербург, Рк/</t>
  </si>
  <si>
    <t>Главный секретарь соревнований</t>
  </si>
  <si>
    <t>Бондарева А.В.  /Санкт-Петербург, Рк/</t>
  </si>
  <si>
    <t>2юн</t>
  </si>
  <si>
    <t>1юн</t>
  </si>
  <si>
    <t>ЖЕНЩИНЫ</t>
  </si>
  <si>
    <t>Г.р</t>
  </si>
  <si>
    <r>
      <t>Толкание ядра</t>
    </r>
    <r>
      <rPr>
        <sz val="11"/>
        <rFont val="Times New Roman"/>
        <family val="1"/>
        <charset val="204"/>
      </rPr>
      <t xml:space="preserve"> (4 кг)</t>
    </r>
  </si>
  <si>
    <t>ЧЕБАН Марина</t>
  </si>
  <si>
    <t>Олимпийские Надежды</t>
  </si>
  <si>
    <t>Платонов А.И.</t>
  </si>
  <si>
    <t>ЛЕБЕДЕВА Анастасия</t>
  </si>
  <si>
    <t>Финальные соревнования   17:05 - 17:15</t>
  </si>
  <si>
    <t>1.00,00</t>
  </si>
  <si>
    <t>1.00,01</t>
  </si>
  <si>
    <t>1.00,02</t>
  </si>
  <si>
    <t>1.00,03</t>
  </si>
  <si>
    <t>1.00,04</t>
  </si>
  <si>
    <t>1.00,05</t>
  </si>
  <si>
    <t>1.00,06</t>
  </si>
  <si>
    <t>1.00,07</t>
  </si>
  <si>
    <t>1.00,08</t>
  </si>
  <si>
    <t>1.00,09</t>
  </si>
  <si>
    <t>1.00,10</t>
  </si>
  <si>
    <t>1.00,11</t>
  </si>
  <si>
    <t>1.00,12</t>
  </si>
  <si>
    <t>1.00,13</t>
  </si>
  <si>
    <t>1.00,14</t>
  </si>
  <si>
    <t>1.00,15</t>
  </si>
  <si>
    <t>1.00,16</t>
  </si>
  <si>
    <t>1.00,17</t>
  </si>
  <si>
    <t>1.00,18</t>
  </si>
  <si>
    <t>1.00,19</t>
  </si>
  <si>
    <t>1.00,20</t>
  </si>
  <si>
    <t>1.00,21</t>
  </si>
  <si>
    <t>1.00,22</t>
  </si>
  <si>
    <t>1.00,23</t>
  </si>
  <si>
    <t>1.00,24</t>
  </si>
  <si>
    <t>1.00,25</t>
  </si>
  <si>
    <t>1.00,26</t>
  </si>
  <si>
    <t>1.00,27</t>
  </si>
  <si>
    <t>1.00,28</t>
  </si>
  <si>
    <t>1.00,29</t>
  </si>
  <si>
    <t>1.00,30</t>
  </si>
  <si>
    <t>1.00,31</t>
  </si>
  <si>
    <t>1.00,32</t>
  </si>
  <si>
    <t>1.00,33</t>
  </si>
  <si>
    <t>1.00,34</t>
  </si>
  <si>
    <t>1.00,35</t>
  </si>
  <si>
    <t>1.00,36</t>
  </si>
  <si>
    <t>1.00,37</t>
  </si>
  <si>
    <t>1.00,38</t>
  </si>
  <si>
    <t>1.00,39</t>
  </si>
  <si>
    <t>1.00,40</t>
  </si>
  <si>
    <t>1.00,41</t>
  </si>
  <si>
    <t>1.00,42</t>
  </si>
  <si>
    <t>1.00,43</t>
  </si>
  <si>
    <t>1.00,44</t>
  </si>
  <si>
    <t>1.00,45</t>
  </si>
  <si>
    <t>1.00,46</t>
  </si>
  <si>
    <t>1.00,47</t>
  </si>
  <si>
    <t>1.00,48</t>
  </si>
  <si>
    <t>1.00,49</t>
  </si>
  <si>
    <t>1.00,50</t>
  </si>
  <si>
    <t>1.00,51</t>
  </si>
  <si>
    <t>1.00,52</t>
  </si>
  <si>
    <t>1.00,53</t>
  </si>
  <si>
    <t>1.00,54</t>
  </si>
  <si>
    <t>1.00,55</t>
  </si>
  <si>
    <t>1.00,56</t>
  </si>
  <si>
    <t>1.00,57</t>
  </si>
  <si>
    <t>1.00,58</t>
  </si>
  <si>
    <t>1.00,59</t>
  </si>
  <si>
    <t>1.00,60</t>
  </si>
  <si>
    <t>1.00,61</t>
  </si>
  <si>
    <t>1.00,62</t>
  </si>
  <si>
    <t>1.00,63</t>
  </si>
  <si>
    <t>1.00,64</t>
  </si>
  <si>
    <t>1.00,65</t>
  </si>
  <si>
    <t>1.00,66</t>
  </si>
  <si>
    <t>1.00,67</t>
  </si>
  <si>
    <t>1.00,68</t>
  </si>
  <si>
    <t>1.00,69</t>
  </si>
  <si>
    <t>1.00,70</t>
  </si>
  <si>
    <t>1.00,71</t>
  </si>
  <si>
    <t>1.00,72</t>
  </si>
  <si>
    <t>1.00,73</t>
  </si>
  <si>
    <t>1.00,74</t>
  </si>
  <si>
    <t>1.00,75</t>
  </si>
  <si>
    <t>1.00,76</t>
  </si>
  <si>
    <t>1.00,77</t>
  </si>
  <si>
    <t>1.00,78</t>
  </si>
  <si>
    <t>1.00,79</t>
  </si>
  <si>
    <t>1.00,80</t>
  </si>
  <si>
    <t>1.00,81</t>
  </si>
  <si>
    <t>1.00,82</t>
  </si>
  <si>
    <t>1.00,83</t>
  </si>
  <si>
    <t>1.00,84</t>
  </si>
  <si>
    <t>1.00,85</t>
  </si>
  <si>
    <t>1.00,86</t>
  </si>
  <si>
    <t>1.00,87</t>
  </si>
  <si>
    <t>1.00,88</t>
  </si>
  <si>
    <t>1.00,89</t>
  </si>
  <si>
    <t>1.00,90</t>
  </si>
  <si>
    <t>1.00,91</t>
  </si>
  <si>
    <t>1.00,92</t>
  </si>
  <si>
    <t>1.00,93</t>
  </si>
  <si>
    <t>1.00,94</t>
  </si>
  <si>
    <t>1.00,95</t>
  </si>
  <si>
    <t>1.00,96</t>
  </si>
  <si>
    <t>1.00,97</t>
  </si>
  <si>
    <t>1.00,98</t>
  </si>
  <si>
    <t>1.00,99</t>
  </si>
  <si>
    <t>1.01,00</t>
  </si>
  <si>
    <t>1.01,01</t>
  </si>
  <si>
    <t>1.01,02</t>
  </si>
  <si>
    <t>1.01,03</t>
  </si>
  <si>
    <t>1.01,04</t>
  </si>
  <si>
    <t>1.01,05</t>
  </si>
  <si>
    <t>1.01,06</t>
  </si>
  <si>
    <t>1.01,07</t>
  </si>
  <si>
    <t>1.01,08</t>
  </si>
  <si>
    <t>1.01,09</t>
  </si>
  <si>
    <t>1.01,10</t>
  </si>
  <si>
    <t>1.01,11</t>
  </si>
  <si>
    <t>1.01,12</t>
  </si>
  <si>
    <t>1.01,13</t>
  </si>
  <si>
    <t>1.01,14</t>
  </si>
  <si>
    <t>1.01,15</t>
  </si>
  <si>
    <t>1.01,151</t>
  </si>
  <si>
    <t>1.01,16</t>
  </si>
  <si>
    <t>1.01,17</t>
  </si>
  <si>
    <t>1.01,18</t>
  </si>
  <si>
    <t>1.01,19</t>
  </si>
  <si>
    <t>1.01,20</t>
  </si>
  <si>
    <t>1.01,21</t>
  </si>
  <si>
    <t>1.01,22</t>
  </si>
  <si>
    <t>1.01,23</t>
  </si>
  <si>
    <t>1.01,24</t>
  </si>
  <si>
    <t>1.01,25</t>
  </si>
  <si>
    <t>1.01,26</t>
  </si>
  <si>
    <t>1.01,27</t>
  </si>
  <si>
    <t>1.01,28</t>
  </si>
  <si>
    <t>1.01,29</t>
  </si>
  <si>
    <t>1.01,30</t>
  </si>
  <si>
    <t>1.01,31</t>
  </si>
  <si>
    <t>1.01,32</t>
  </si>
  <si>
    <t>1.01,33</t>
  </si>
  <si>
    <t>1.01,34</t>
  </si>
  <si>
    <t>1.01,35</t>
  </si>
  <si>
    <t>1.01,36</t>
  </si>
  <si>
    <t>1.01,37</t>
  </si>
  <si>
    <t>1.01,38</t>
  </si>
  <si>
    <t>1.01,39</t>
  </si>
  <si>
    <t>1.01,40</t>
  </si>
  <si>
    <t>1.01,41</t>
  </si>
  <si>
    <t>1.01,42</t>
  </si>
  <si>
    <t>1.01,43</t>
  </si>
  <si>
    <t>1.01,44</t>
  </si>
  <si>
    <t>1.01,45</t>
  </si>
  <si>
    <t>1.01,46</t>
  </si>
  <si>
    <t>1.01,47</t>
  </si>
  <si>
    <t>1.01,48</t>
  </si>
  <si>
    <t>1.01,49</t>
  </si>
  <si>
    <t>1.01,50</t>
  </si>
  <si>
    <t>1.01,51</t>
  </si>
  <si>
    <t>1.01,52</t>
  </si>
  <si>
    <t>1.01,53</t>
  </si>
  <si>
    <t>1.01,54</t>
  </si>
  <si>
    <t>1.01,55</t>
  </si>
  <si>
    <t>1.01,56</t>
  </si>
  <si>
    <t>1.01,57</t>
  </si>
  <si>
    <t>1.01,58</t>
  </si>
  <si>
    <t>1.01,59</t>
  </si>
  <si>
    <t>1.01,60</t>
  </si>
  <si>
    <t>1.01,61</t>
  </si>
  <si>
    <t>1.01,62</t>
  </si>
  <si>
    <t>1.01,63</t>
  </si>
  <si>
    <t>1.01,64</t>
  </si>
  <si>
    <t>1.01,65</t>
  </si>
  <si>
    <t>1.01,66</t>
  </si>
  <si>
    <t>1.01,67</t>
  </si>
  <si>
    <t>1.01,68</t>
  </si>
  <si>
    <t>1.01,69</t>
  </si>
  <si>
    <t>1.01,70</t>
  </si>
  <si>
    <t>1.01,71</t>
  </si>
  <si>
    <t>1.01,72</t>
  </si>
  <si>
    <t>1.01,73</t>
  </si>
  <si>
    <t>1.01,74</t>
  </si>
  <si>
    <t>1.01,75</t>
  </si>
  <si>
    <t>1.01,76</t>
  </si>
  <si>
    <t>1.01,77</t>
  </si>
  <si>
    <t>1.01,78</t>
  </si>
  <si>
    <t>1.01,79</t>
  </si>
  <si>
    <t>1.01,80</t>
  </si>
  <si>
    <t>1.01,81</t>
  </si>
  <si>
    <t>1.01,82</t>
  </si>
  <si>
    <t>1.01,83</t>
  </si>
  <si>
    <t>1.01,84</t>
  </si>
  <si>
    <t>1.01,85</t>
  </si>
  <si>
    <t>1.01,86</t>
  </si>
  <si>
    <t>1.01,87</t>
  </si>
  <si>
    <t>1.01,88</t>
  </si>
  <si>
    <t>1.01,89</t>
  </si>
  <si>
    <t>1.01,90</t>
  </si>
  <si>
    <t>1.01,91</t>
  </si>
  <si>
    <t>1.01,92</t>
  </si>
  <si>
    <t>1.01,93</t>
  </si>
  <si>
    <t>1.01,94</t>
  </si>
  <si>
    <t>1.01,95</t>
  </si>
  <si>
    <t>1.01,96</t>
  </si>
  <si>
    <t>1.01,97</t>
  </si>
  <si>
    <t>1.01,98</t>
  </si>
  <si>
    <t>1.01,99</t>
  </si>
  <si>
    <t>1.02,00</t>
  </si>
  <si>
    <t>1.02,01</t>
  </si>
  <si>
    <t>1.02,02</t>
  </si>
  <si>
    <t>1.02,03</t>
  </si>
  <si>
    <t>1.02,04</t>
  </si>
  <si>
    <t>1.02,05</t>
  </si>
  <si>
    <t>1.02,06</t>
  </si>
  <si>
    <t>1.02,07</t>
  </si>
  <si>
    <t>1.02,08</t>
  </si>
  <si>
    <t>1.02,09</t>
  </si>
  <si>
    <t>1.02,10</t>
  </si>
  <si>
    <t>1.02,11</t>
  </si>
  <si>
    <t>1.02,12</t>
  </si>
  <si>
    <t>1.02,13</t>
  </si>
  <si>
    <t>1.02,14</t>
  </si>
  <si>
    <t>1.02,15</t>
  </si>
  <si>
    <t>1.02,151</t>
  </si>
  <si>
    <t>1.05,15</t>
  </si>
  <si>
    <t>1.05,151</t>
  </si>
  <si>
    <t>1.10,15</t>
  </si>
  <si>
    <t>1.10,151</t>
  </si>
  <si>
    <t>1.16,15</t>
  </si>
  <si>
    <t>1.16,151</t>
  </si>
  <si>
    <t>1.22,15</t>
  </si>
  <si>
    <t>1.22,151</t>
  </si>
  <si>
    <t>1.28,15</t>
  </si>
  <si>
    <t>1.28,151</t>
  </si>
  <si>
    <t>3юн</t>
  </si>
  <si>
    <t>Номер</t>
  </si>
  <si>
    <t>Фамилия  Имя</t>
  </si>
  <si>
    <t>Разр.</t>
  </si>
  <si>
    <t>Результаты</t>
  </si>
  <si>
    <t xml:space="preserve">Финальные забеги  17:30 - 17:40  </t>
  </si>
  <si>
    <t>400 м</t>
  </si>
  <si>
    <t>Федосеева Елизавета</t>
  </si>
  <si>
    <t>ШВСМ</t>
  </si>
  <si>
    <t>ПопковаЕ.Ловачева К.</t>
  </si>
  <si>
    <t>Калина Анастасия</t>
  </si>
  <si>
    <t>Пинчук В.П.</t>
  </si>
  <si>
    <t>Дуга Оксана</t>
  </si>
  <si>
    <t>Московская СДЮСШОР</t>
  </si>
  <si>
    <t>В.И.Свинарев</t>
  </si>
  <si>
    <t>Васько Ксения</t>
  </si>
  <si>
    <t>ЦФКСиЗ Московского р-на</t>
  </si>
  <si>
    <t>Горинцева М.Л.</t>
  </si>
  <si>
    <t>Мельникова Алена</t>
  </si>
  <si>
    <t>Академия л/а</t>
  </si>
  <si>
    <t>Титова О.В.,Морозов В.И., Карманов Ю.А.</t>
  </si>
  <si>
    <t>Ильина Ирина</t>
  </si>
  <si>
    <t>Центральная СДЮСШОР</t>
  </si>
  <si>
    <t>Фролова О.А.</t>
  </si>
  <si>
    <t>Соловьева Варвара</t>
  </si>
  <si>
    <t>Шеронова Н.П.,</t>
  </si>
  <si>
    <t>Туранова Ксения</t>
  </si>
  <si>
    <t>Мелешкина Екатерина</t>
  </si>
  <si>
    <t>Архангельская обл., г. Котлас</t>
  </si>
  <si>
    <t>1.02,34</t>
  </si>
  <si>
    <t>Комлев СА</t>
  </si>
  <si>
    <t>Пинчук Нина</t>
  </si>
  <si>
    <t>1.02,59</t>
  </si>
  <si>
    <t>Э.В.Лотова</t>
  </si>
  <si>
    <t>Иголкина  Дарья</t>
  </si>
  <si>
    <t>1.03,04</t>
  </si>
  <si>
    <t>Клещенко Н.Е.,</t>
  </si>
  <si>
    <t>Горищева Полина</t>
  </si>
  <si>
    <t>СДЮСШОР Невского р-на</t>
  </si>
  <si>
    <t>1.03,28</t>
  </si>
  <si>
    <t>Горищева М.Л.</t>
  </si>
  <si>
    <t>Лотова Екатерина</t>
  </si>
  <si>
    <t>1.04,10</t>
  </si>
  <si>
    <t>Коровцева Ксения</t>
  </si>
  <si>
    <t>1.04,69</t>
  </si>
  <si>
    <t>Сидоров Я.П.</t>
  </si>
  <si>
    <t>Цыганская Екатерина</t>
  </si>
  <si>
    <t>1.05,52</t>
  </si>
  <si>
    <t>М.А.Артынюк</t>
  </si>
  <si>
    <t>ЛУКИНА Екатерина</t>
  </si>
  <si>
    <t>1.07,86</t>
  </si>
  <si>
    <t>Пинчук ВП, Калина ТВ, Кузьмина ТЮ</t>
  </si>
  <si>
    <t>Семенова Виктория</t>
  </si>
  <si>
    <t>Кировская СДЮСШОР</t>
  </si>
  <si>
    <t>DNF</t>
  </si>
  <si>
    <t>Кубышкин С.А</t>
  </si>
  <si>
    <t>САЗАНОВА Екатерина</t>
  </si>
  <si>
    <t>Воробьев С.А.</t>
  </si>
  <si>
    <t>Смирнова Екатерина</t>
  </si>
  <si>
    <t>Сидоров Я.П.Мосеева</t>
  </si>
  <si>
    <t>в/к</t>
  </si>
  <si>
    <t>КОНДРАШОВА Полина</t>
  </si>
  <si>
    <t>Сбербанк</t>
  </si>
  <si>
    <t>Степанова М.И.</t>
  </si>
  <si>
    <t>Тамбовцева Валентина</t>
  </si>
  <si>
    <t>Сучков А.С.</t>
  </si>
  <si>
    <t>Маслова Алена</t>
  </si>
  <si>
    <t>1.02,45</t>
  </si>
  <si>
    <t>Фролова Анастасия</t>
  </si>
  <si>
    <t>Е.Д.Плавкова</t>
  </si>
  <si>
    <t>Антюх Наталья</t>
  </si>
  <si>
    <t>змс</t>
  </si>
  <si>
    <t>Куликова Е.Ю.</t>
  </si>
  <si>
    <t>1.00,151</t>
  </si>
  <si>
    <t>1.15,15</t>
  </si>
  <si>
    <t>1.15,151</t>
  </si>
  <si>
    <t>Чернышов Сергей</t>
  </si>
  <si>
    <t xml:space="preserve">К.Б. Тарасов </t>
  </si>
  <si>
    <t>Ткаченко Максим</t>
  </si>
  <si>
    <t>Ткаченко А.С.,</t>
  </si>
  <si>
    <t>Коптев Александр</t>
  </si>
  <si>
    <t>ОЛЕНКОВИЧУС Илья</t>
  </si>
  <si>
    <t>Никитина НН</t>
  </si>
  <si>
    <t>Лемаев Григорий</t>
  </si>
  <si>
    <t>Алексеев В.Г.,</t>
  </si>
  <si>
    <t>Новиков Андрей</t>
  </si>
  <si>
    <t>Шеронова Н.П.,Колопотина С.В.</t>
  </si>
  <si>
    <t>Антонов Павел</t>
  </si>
  <si>
    <t>Морозов,Кузнецова С.</t>
  </si>
  <si>
    <t>Смирнов Дмитрий</t>
  </si>
  <si>
    <t>А.В.Бурова</t>
  </si>
  <si>
    <t>Сябренко Андрей</t>
  </si>
  <si>
    <t>ВКА</t>
  </si>
  <si>
    <t>Беликов Ю.Л.</t>
  </si>
  <si>
    <t>Пахолков Роман</t>
  </si>
  <si>
    <t>Петроченков И.</t>
  </si>
  <si>
    <t>Андрианов Виталий</t>
  </si>
  <si>
    <t>Тарасов К.Б</t>
  </si>
  <si>
    <t>ЖИДОВКИН Дмитрий</t>
  </si>
  <si>
    <t>Спортивный Клуб Армии</t>
  </si>
  <si>
    <t>Большаков Э.Н.</t>
  </si>
  <si>
    <t>Аникин Егор</t>
  </si>
  <si>
    <t>Ямпольский В.Э.</t>
  </si>
  <si>
    <t>Почаев Павел</t>
  </si>
  <si>
    <t>Колопотина С.В.,Шеронова Н.П.</t>
  </si>
  <si>
    <t>БАБЕНКО Владимир</t>
  </si>
  <si>
    <t>МВАА</t>
  </si>
  <si>
    <t>Андреев А.А</t>
  </si>
  <si>
    <t>Федоров Дмитрий</t>
  </si>
  <si>
    <t>Д.Г.Пушкарев</t>
  </si>
  <si>
    <t>Сибиряков Александр</t>
  </si>
  <si>
    <t>Данилов Степан</t>
  </si>
  <si>
    <t>Кунесин Сергей</t>
  </si>
  <si>
    <t>Зацепина Е.А.,</t>
  </si>
  <si>
    <t>Синько Михаил</t>
  </si>
  <si>
    <t>Свинарев ВИ, Буштрук</t>
  </si>
  <si>
    <t>Маслак Александр</t>
  </si>
  <si>
    <t>МАРТЫНОВ Виктор</t>
  </si>
  <si>
    <t>Алексеев ВГ</t>
  </si>
  <si>
    <t>Трофимов Александр</t>
  </si>
  <si>
    <t>Федоров Артем</t>
  </si>
  <si>
    <t>Беликова Е.Л.</t>
  </si>
  <si>
    <t>Филатов Михаил</t>
  </si>
  <si>
    <t>Яковлев В.А.,</t>
  </si>
  <si>
    <t>Березин Иван</t>
  </si>
  <si>
    <t>Морозов,Беленицкий В</t>
  </si>
  <si>
    <t>СЕМЕНОВ Руслан</t>
  </si>
  <si>
    <t>г.Мурманск, СДЮСШОР-4</t>
  </si>
  <si>
    <t>Семенов Р.В.</t>
  </si>
  <si>
    <t>Хромов Сергей</t>
  </si>
  <si>
    <t>Желев Даниил</t>
  </si>
  <si>
    <t>Полевой Ю.Веленский Е.</t>
  </si>
  <si>
    <t>Петухов Сергей</t>
  </si>
  <si>
    <t>Жубряков Г.Н.</t>
  </si>
  <si>
    <t>Рафилович Максим</t>
  </si>
  <si>
    <t xml:space="preserve">Финальные забеги  17:45 - 17:55        </t>
  </si>
  <si>
    <t>Прыжок с шестом</t>
  </si>
  <si>
    <t>(приложение к протоколу)</t>
  </si>
  <si>
    <t>30 июня 2016 г.</t>
  </si>
  <si>
    <t>А</t>
  </si>
  <si>
    <t>Б</t>
  </si>
  <si>
    <t>Результат</t>
  </si>
  <si>
    <t>№</t>
  </si>
  <si>
    <t>Рез-тат</t>
  </si>
  <si>
    <t>Кнороз Полина</t>
  </si>
  <si>
    <t>Смирягин Е.В.,</t>
  </si>
  <si>
    <t>Х</t>
  </si>
  <si>
    <t>БЛАГОЧЕВСКАЯ Алена</t>
  </si>
  <si>
    <t>Трошин Р.Н.</t>
  </si>
  <si>
    <t>Матвеева Анастасия</t>
  </si>
  <si>
    <t>Цибин С.В.,</t>
  </si>
  <si>
    <t xml:space="preserve">ПОЛЮТКИНА Елизавета </t>
  </si>
  <si>
    <t>КУЛАГИНА Наталья</t>
  </si>
  <si>
    <t>Николаева Оксана</t>
  </si>
  <si>
    <t>NM</t>
  </si>
  <si>
    <t>Гиль Софья</t>
  </si>
  <si>
    <t>Орлов А.В.,Шведова</t>
  </si>
  <si>
    <t>Хитрова Анна</t>
  </si>
  <si>
    <t>Орлов А.В..Шведова А</t>
  </si>
  <si>
    <t>Куликова Екатерина</t>
  </si>
  <si>
    <t>Костенко Н.С.,</t>
  </si>
  <si>
    <t>Финальные соревнования   17:00 - 18:00</t>
  </si>
  <si>
    <t>Финальные соревнования   18:10 - 18:19</t>
  </si>
  <si>
    <r>
      <t xml:space="preserve">Метание диска </t>
    </r>
    <r>
      <rPr>
        <sz val="11"/>
        <rFont val="Times New Roman"/>
        <family val="1"/>
        <charset val="204"/>
      </rPr>
      <t>(1 кг)</t>
    </r>
  </si>
  <si>
    <t>Олимп.надежды</t>
  </si>
  <si>
    <t>Платонов</t>
  </si>
  <si>
    <t>Алексеева Ирина</t>
  </si>
  <si>
    <t>Алексеева С.Л.</t>
  </si>
  <si>
    <t>Широбокова Наталья</t>
  </si>
  <si>
    <t>Андреев А.В.</t>
  </si>
  <si>
    <t>удалить</t>
  </si>
  <si>
    <t>ф</t>
  </si>
  <si>
    <t xml:space="preserve">30 июня </t>
  </si>
  <si>
    <t>100 м</t>
  </si>
  <si>
    <t>ф2</t>
  </si>
  <si>
    <t>Мовчанюк Мария</t>
  </si>
  <si>
    <t>w</t>
  </si>
  <si>
    <t>фин</t>
  </si>
  <si>
    <t>+1,2</t>
  </si>
  <si>
    <t>Седых Л.А.</t>
  </si>
  <si>
    <t>ф7</t>
  </si>
  <si>
    <t>Хворостинская Анна</t>
  </si>
  <si>
    <t>Травкин С.А.,</t>
  </si>
  <si>
    <t>ф1</t>
  </si>
  <si>
    <t>Судобина Анастасия</t>
  </si>
  <si>
    <t>Анисимов Ю.,Еременко А.</t>
  </si>
  <si>
    <t>ф6</t>
  </si>
  <si>
    <t>Иванова Виктория</t>
  </si>
  <si>
    <t>Выборгская СДЮСШОР</t>
  </si>
  <si>
    <t>Пономарев В.В.</t>
  </si>
  <si>
    <t>ф5</t>
  </si>
  <si>
    <t>Собколова Ирина</t>
  </si>
  <si>
    <t>ф3</t>
  </si>
  <si>
    <t>ИГНАТОВСКАЯ Анастасия</t>
  </si>
  <si>
    <t>Красногвардейская ДЮСШ</t>
  </si>
  <si>
    <t>Волковы А.А., И.В.</t>
  </si>
  <si>
    <t>ф4</t>
  </si>
  <si>
    <t>Власенко Елена</t>
  </si>
  <si>
    <t>ф8</t>
  </si>
  <si>
    <t>ЛАДОШКИНА Дарья</t>
  </si>
  <si>
    <t>Ким Анна</t>
  </si>
  <si>
    <t>Семененок М.Е.,</t>
  </si>
  <si>
    <t>ПАВЛОВА Виктория</t>
  </si>
  <si>
    <t>Антонова И.Ю.</t>
  </si>
  <si>
    <t>КИСЕЛЁВА Екатерина</t>
  </si>
  <si>
    <t>ПЕЧЕНКИНА Юлия</t>
  </si>
  <si>
    <t>Попкова Е.Н, Ловачева К.С., Войнова С.Е.</t>
  </si>
  <si>
    <t>РЫТКОВА Дарья</t>
  </si>
  <si>
    <t>АКСЕНОВА Анна</t>
  </si>
  <si>
    <t>Карегина Олеся</t>
  </si>
  <si>
    <t>Кашапова К.Н.,Семененок М.Е.</t>
  </si>
  <si>
    <t>Певцова Анна</t>
  </si>
  <si>
    <t>ШАШКОВА Анастасия</t>
  </si>
  <si>
    <t>Травкин СА, Хворостинская АА</t>
  </si>
  <si>
    <t>Титова Светлана</t>
  </si>
  <si>
    <t>-0,5</t>
  </si>
  <si>
    <t xml:space="preserve">НОВИКОВА Анна </t>
  </si>
  <si>
    <t>Щукина Людмила</t>
  </si>
  <si>
    <t>Травкин С.</t>
  </si>
  <si>
    <t>Галицкая Екатерина</t>
  </si>
  <si>
    <t>Асланова Яна</t>
  </si>
  <si>
    <t>Назаров В.И.Петров С</t>
  </si>
  <si>
    <t>Григорьева Анастасия</t>
  </si>
  <si>
    <t>Забеги 17:00 - 17:20          Финал 18:00 - 18:15</t>
  </si>
  <si>
    <t>Забеги  17:15 - 17:25         Финал  18:05 - 18:15</t>
  </si>
  <si>
    <t>НЕМЧИНОВ Андрей</t>
  </si>
  <si>
    <t>+1,3</t>
  </si>
  <si>
    <t>Яковлев А.Ф.</t>
  </si>
  <si>
    <t>Шоломицкий Георгий</t>
  </si>
  <si>
    <t>Соколов Антон</t>
  </si>
  <si>
    <t>ПЕТРОВСКИЙ Максим</t>
  </si>
  <si>
    <t>МИШУРИНСКИЙ Александр</t>
  </si>
  <si>
    <t>Травскин СА, Хворостинская АА</t>
  </si>
  <si>
    <t>Мурашко Александр</t>
  </si>
  <si>
    <t>РЕМЕЗОВ Денис</t>
  </si>
  <si>
    <t>Колмаков Михаил</t>
  </si>
  <si>
    <t>ШВАЙКОВСКИЙ Илья</t>
  </si>
  <si>
    <t>Шикарев Андрей</t>
  </si>
  <si>
    <t>Шаров Иван</t>
  </si>
  <si>
    <t>+0,8</t>
  </si>
  <si>
    <t>Линдер В.И.,</t>
  </si>
  <si>
    <t>Семенов Дмитрий</t>
  </si>
  <si>
    <t>Заварин Григорий</t>
  </si>
  <si>
    <t>КОШЕЧКИН Владислав</t>
  </si>
  <si>
    <t>Макеев Семен</t>
  </si>
  <si>
    <t>самостоятельно</t>
  </si>
  <si>
    <t>Щавелев Вячеслав</t>
  </si>
  <si>
    <t>Рейсбих Артур</t>
  </si>
  <si>
    <t>Назаров В.И.</t>
  </si>
  <si>
    <t>Балуев Глеб</t>
  </si>
  <si>
    <t>Черепанов,Лебедев С.</t>
  </si>
  <si>
    <t>Полянский Евгений</t>
  </si>
  <si>
    <t>Петров С.Г.</t>
  </si>
  <si>
    <t>Петряшов Константин</t>
  </si>
  <si>
    <t>Шкуропатов Дмитрий</t>
  </si>
  <si>
    <t>Климов А,Г.,Смелов  Н</t>
  </si>
  <si>
    <t>Финальные соревнования   18:40 - 18:49</t>
  </si>
  <si>
    <r>
      <t xml:space="preserve">Метание диска </t>
    </r>
    <r>
      <rPr>
        <sz val="11"/>
        <rFont val="Times New Roman"/>
        <family val="1"/>
        <charset val="204"/>
      </rPr>
      <t>(2 кг)</t>
    </r>
  </si>
  <si>
    <t>Новицкий Ярослав</t>
  </si>
  <si>
    <t>Шведова А.В.</t>
  </si>
  <si>
    <t>Чёлошкин Егор</t>
  </si>
  <si>
    <t>Димов В.Д.</t>
  </si>
  <si>
    <t>Финальные соревнования   17:30 - 18:05</t>
  </si>
  <si>
    <t>Прыжок в длину</t>
  </si>
  <si>
    <t>Благовещенская Татьяна</t>
  </si>
  <si>
    <t xml:space="preserve">Метельский Козловская </t>
  </si>
  <si>
    <t>Рыбина Анастасия</t>
  </si>
  <si>
    <t>Раупова Диана</t>
  </si>
  <si>
    <t>Еличев С.В.,Гаврилина И.А.</t>
  </si>
  <si>
    <t>Смирнова Нина</t>
  </si>
  <si>
    <t>Вересова Е.А.</t>
  </si>
  <si>
    <t>Петрова Анна</t>
  </si>
  <si>
    <t>Ахмадуллина Валерия</t>
  </si>
  <si>
    <t>Лебедев С.А.,</t>
  </si>
  <si>
    <t>Деменченко Елизавета</t>
  </si>
  <si>
    <t>Метельский В.М.</t>
  </si>
  <si>
    <t>Трубникова Анна</t>
  </si>
  <si>
    <t>Дрожжина Елизавета</t>
  </si>
  <si>
    <t xml:space="preserve">Черепанов А.Н.,Черепанова </t>
  </si>
  <si>
    <t>Горюнова Алена</t>
  </si>
  <si>
    <t>Плутахин В.В.</t>
  </si>
  <si>
    <t>1.04,15</t>
  </si>
  <si>
    <t>1.04,151</t>
  </si>
  <si>
    <t>1.09,15</t>
  </si>
  <si>
    <t>1.09,151</t>
  </si>
  <si>
    <t>1.14,15</t>
  </si>
  <si>
    <t>1.14,151</t>
  </si>
  <si>
    <t>1.20,15</t>
  </si>
  <si>
    <t>1.20,151</t>
  </si>
  <si>
    <t>1.27,15</t>
  </si>
  <si>
    <t>1.27,151</t>
  </si>
  <si>
    <r>
      <t xml:space="preserve">400 м с/б      </t>
    </r>
    <r>
      <rPr>
        <sz val="11"/>
        <color rgb="FF000000"/>
        <rFont val="Times New Roman"/>
        <family val="1"/>
        <charset val="204"/>
      </rPr>
      <t>(0,762 м)</t>
    </r>
  </si>
  <si>
    <t>ВОЛКОВА Ксения</t>
  </si>
  <si>
    <t>Лопунова Екатерина</t>
  </si>
  <si>
    <t>1.02,8</t>
  </si>
  <si>
    <t>Зверева Т.Г.</t>
  </si>
  <si>
    <t>Пестрикова Александра</t>
  </si>
  <si>
    <t>1.03,2</t>
  </si>
  <si>
    <t>Баталов А.Скляров В.</t>
  </si>
  <si>
    <t>ВАСЮНЬКИНА Наталья</t>
  </si>
  <si>
    <t>1.07,1</t>
  </si>
  <si>
    <t>КУНАЕВА Анастасия</t>
  </si>
  <si>
    <t>1.07,7</t>
  </si>
  <si>
    <t>Зуева Ксения</t>
  </si>
  <si>
    <t>1.09,5</t>
  </si>
  <si>
    <t>КУРИКОВА Полина</t>
  </si>
  <si>
    <t>1.10,6</t>
  </si>
  <si>
    <t>ЛАМПАДОВА Дарья</t>
  </si>
  <si>
    <t>ДЮСШ "Манеж"</t>
  </si>
  <si>
    <t>1.10,9</t>
  </si>
  <si>
    <t>Поповы С.Ю., А.М,</t>
  </si>
  <si>
    <t>СОКОЛОВА Анастасия</t>
  </si>
  <si>
    <t>1.12,2</t>
  </si>
  <si>
    <t>НИКОЛАЕВА Анна</t>
  </si>
  <si>
    <t>1.12,5</t>
  </si>
  <si>
    <t>Васильев И.С.</t>
  </si>
  <si>
    <t>ФРОНТОВСКАЯ Марина</t>
  </si>
  <si>
    <t>Пицина Татьяна</t>
  </si>
  <si>
    <t>Синютина Е.И.,</t>
  </si>
  <si>
    <t>СОБОЛЕВА Евгения</t>
  </si>
  <si>
    <t>Сидорова Елизавета</t>
  </si>
  <si>
    <t>Финальный забег  18:30 - 18:35</t>
  </si>
  <si>
    <t>Базаев Петр</t>
  </si>
  <si>
    <t>Трепалин Олег</t>
  </si>
  <si>
    <t>Глушак П.Б.,</t>
  </si>
  <si>
    <t>Савин Вадим</t>
  </si>
  <si>
    <t>Баталов А.,Скляров В.</t>
  </si>
  <si>
    <t>СЕВЕРИН Сергей</t>
  </si>
  <si>
    <t>Кокоев Хэтаг</t>
  </si>
  <si>
    <t>1.04,32</t>
  </si>
  <si>
    <t>Обухов Илья</t>
  </si>
  <si>
    <t>К.Б.Тарасов</t>
  </si>
  <si>
    <t>Койис Висмантас</t>
  </si>
  <si>
    <t>Моисеев Денис</t>
  </si>
  <si>
    <t>Николаев Иван</t>
  </si>
  <si>
    <t>3.50,000</t>
  </si>
  <si>
    <t>4.05,74</t>
  </si>
  <si>
    <t>4.05,741</t>
  </si>
  <si>
    <t>4.17,24</t>
  </si>
  <si>
    <t>4.17,241</t>
  </si>
  <si>
    <t>4.35,24</t>
  </si>
  <si>
    <t>4.35,241</t>
  </si>
  <si>
    <t>4.55,24</t>
  </si>
  <si>
    <t>4.55,241</t>
  </si>
  <si>
    <t>5.15,24</t>
  </si>
  <si>
    <t>5.15,241</t>
  </si>
  <si>
    <t>5.40,24</t>
  </si>
  <si>
    <t>5.40,241</t>
  </si>
  <si>
    <t>6.05,24</t>
  </si>
  <si>
    <t>6.05,241</t>
  </si>
  <si>
    <t>6.25,24</t>
  </si>
  <si>
    <t>6.25,241</t>
  </si>
  <si>
    <t>7.10,24</t>
  </si>
  <si>
    <t>7.10,241</t>
  </si>
  <si>
    <t xml:space="preserve">Финальные забеги  18:40 - 18:50        </t>
  </si>
  <si>
    <t xml:space="preserve">1500 м </t>
  </si>
  <si>
    <t>Карасева Анна</t>
  </si>
  <si>
    <t>4.27,41</t>
  </si>
  <si>
    <t>Плавкова Е.Д.,</t>
  </si>
  <si>
    <t>Мошиашвили Олеся</t>
  </si>
  <si>
    <t>4.29,37</t>
  </si>
  <si>
    <t>Алексеева Н.А.</t>
  </si>
  <si>
    <t>Павленко Любовь</t>
  </si>
  <si>
    <t>4.43,24</t>
  </si>
  <si>
    <t>Силантьева Анна</t>
  </si>
  <si>
    <t>4.44,74</t>
  </si>
  <si>
    <t>Виленский Е.А</t>
  </si>
  <si>
    <t>Субботина Алина</t>
  </si>
  <si>
    <t>4.47,67</t>
  </si>
  <si>
    <t>Харчевникова Алена</t>
  </si>
  <si>
    <t>1р</t>
  </si>
  <si>
    <t>4.47,84</t>
  </si>
  <si>
    <t>Чорней Ольга</t>
  </si>
  <si>
    <t>4.52,89</t>
  </si>
  <si>
    <t>ШУНЯЕВА Анастасия</t>
  </si>
  <si>
    <t>4.58,22</t>
  </si>
  <si>
    <t>Бакытбек Айзгна</t>
  </si>
  <si>
    <t>5.15,67</t>
  </si>
  <si>
    <t>Жукова Полина</t>
  </si>
  <si>
    <t>Титова О.В.,Морозов В.И., Яковлев В.А.</t>
  </si>
  <si>
    <t>Аввакуменкова Ульяна</t>
  </si>
  <si>
    <t>Морозов В.,Титова О.</t>
  </si>
  <si>
    <t>Шилина Алиса</t>
  </si>
  <si>
    <t>Алексеева Кристина</t>
  </si>
  <si>
    <t>Гадасин В.Б</t>
  </si>
  <si>
    <t>Гаврилова Наталья</t>
  </si>
  <si>
    <t>Зонова Елена</t>
  </si>
  <si>
    <t>Чечетка Полина</t>
  </si>
  <si>
    <t>4.27,33</t>
  </si>
  <si>
    <t>Сафонов И.Н.,</t>
  </si>
  <si>
    <t>Прохорова Наталья</t>
  </si>
  <si>
    <t>4.29,73</t>
  </si>
  <si>
    <t>Титова О.В.,</t>
  </si>
  <si>
    <t>Кольцова Мария</t>
  </si>
  <si>
    <t>5.00,62</t>
  </si>
  <si>
    <t>Куров В.И.,Золотарев В.С.</t>
  </si>
  <si>
    <t>Большакова Дарья</t>
  </si>
  <si>
    <t>Слепенчук А.М.</t>
  </si>
  <si>
    <t>Ячменева Дарья</t>
  </si>
  <si>
    <t>Шеповалова Екатерина</t>
  </si>
  <si>
    <t>3.30,000</t>
  </si>
  <si>
    <t>3.38,24</t>
  </si>
  <si>
    <t>3.38,241</t>
  </si>
  <si>
    <t>3.46,24</t>
  </si>
  <si>
    <t>3.46,241</t>
  </si>
  <si>
    <t>3.54,74</t>
  </si>
  <si>
    <t>3.54,741</t>
  </si>
  <si>
    <t>4.07,74</t>
  </si>
  <si>
    <t>4.07,741</t>
  </si>
  <si>
    <t>4.25,24</t>
  </si>
  <si>
    <t>4.25,241</t>
  </si>
  <si>
    <t>4.45,24</t>
  </si>
  <si>
    <t>4.45,241</t>
  </si>
  <si>
    <t>5.10,24</t>
  </si>
  <si>
    <t>5.10,241</t>
  </si>
  <si>
    <t>5.30,24</t>
  </si>
  <si>
    <t>5.30,241</t>
  </si>
  <si>
    <t>6.10,24</t>
  </si>
  <si>
    <t>6.10,241</t>
  </si>
  <si>
    <t>Финальные забеги 18:55 - 19:15</t>
  </si>
  <si>
    <t>Куверин Александр</t>
  </si>
  <si>
    <t>3.54,82</t>
  </si>
  <si>
    <t>Сафонова Н.В.,</t>
  </si>
  <si>
    <t>Тарасов Алексей</t>
  </si>
  <si>
    <t>3.55,51</t>
  </si>
  <si>
    <t>Панфилова Е.Ф.,</t>
  </si>
  <si>
    <t>ЛЕШОНКОВ Владимр</t>
  </si>
  <si>
    <t>СКА, ВИФК</t>
  </si>
  <si>
    <t>3.55,64</t>
  </si>
  <si>
    <t>Матвеев Сергей</t>
  </si>
  <si>
    <t>3.56,38</t>
  </si>
  <si>
    <t>Кемеров Александр</t>
  </si>
  <si>
    <t>4.04,39</t>
  </si>
  <si>
    <t>Курызин Максим</t>
  </si>
  <si>
    <t>4.05,91</t>
  </si>
  <si>
    <t>Зайцев Дмитрий</t>
  </si>
  <si>
    <t>4.06,69</t>
  </si>
  <si>
    <t>Буринский А.И.,Григорьев С.П.</t>
  </si>
  <si>
    <t>Помошник Максим</t>
  </si>
  <si>
    <t>4.09,69</t>
  </si>
  <si>
    <t>СЕРГЕЕВ Дмитрий</t>
  </si>
  <si>
    <t>4.11,74</t>
  </si>
  <si>
    <t>Алексеев Алексей</t>
  </si>
  <si>
    <t>4.17,56</t>
  </si>
  <si>
    <t>Алексеев В.Г., Бурова А.В.</t>
  </si>
  <si>
    <t>ЧУЛАКОВ Токен</t>
  </si>
  <si>
    <t>4.20,20</t>
  </si>
  <si>
    <t>Шандровский Александр</t>
  </si>
  <si>
    <t>4.21,30</t>
  </si>
  <si>
    <t>Васильев Дмитрий</t>
  </si>
  <si>
    <t>4.23,60</t>
  </si>
  <si>
    <t>Мануилов Георгий</t>
  </si>
  <si>
    <t>4.45,35</t>
  </si>
  <si>
    <t>Селиванов Олег</t>
  </si>
  <si>
    <t>Яковлев  Роман</t>
  </si>
  <si>
    <t>справка</t>
  </si>
  <si>
    <t>МЕТНИЯЗОВ Исгендер</t>
  </si>
  <si>
    <t>ЮСКАЕВ Николай</t>
  </si>
  <si>
    <t>ЛУКАНИН Игорь</t>
  </si>
  <si>
    <t>Анфиногенов Александр</t>
  </si>
  <si>
    <t>Лебедев Игорь</t>
  </si>
  <si>
    <t>Морозов В.И., Титова</t>
  </si>
  <si>
    <t>Хрусталев Вячеслав</t>
  </si>
  <si>
    <t>3.57,86</t>
  </si>
  <si>
    <t>Постников Валерий</t>
  </si>
  <si>
    <t>3.58,95</t>
  </si>
  <si>
    <t>Лотов А.И., Гадасин В.Б.</t>
  </si>
  <si>
    <t>Пунич Станислав</t>
  </si>
  <si>
    <t>4.01,16</t>
  </si>
  <si>
    <t>Леошко Станислав</t>
  </si>
  <si>
    <t>4.23,22</t>
  </si>
  <si>
    <t>Буханов А.В.</t>
  </si>
  <si>
    <t>Серебряков Евгений</t>
  </si>
  <si>
    <t>4.34,98</t>
  </si>
  <si>
    <t>Петров Тимофей</t>
  </si>
  <si>
    <t>Сторожев Александр</t>
  </si>
  <si>
    <t>Гадасин В.Б.</t>
  </si>
  <si>
    <t>Агапов Артем</t>
  </si>
  <si>
    <t>ШИШОВ Владимир</t>
  </si>
  <si>
    <t>Блинов Даниил</t>
  </si>
  <si>
    <t xml:space="preserve">Финальные забеги  18:15 - 18:25        </t>
  </si>
  <si>
    <t>8.28,241</t>
  </si>
  <si>
    <t>8.50,24</t>
  </si>
  <si>
    <t>8.50,241</t>
  </si>
  <si>
    <t>9.25,24</t>
  </si>
  <si>
    <t>9.25,241</t>
  </si>
  <si>
    <t>9.55,24</t>
  </si>
  <si>
    <t>9.55,241</t>
  </si>
  <si>
    <t>10.40,24</t>
  </si>
  <si>
    <t>10.40,241</t>
  </si>
  <si>
    <t>11.30,24</t>
  </si>
  <si>
    <t>11.30,241</t>
  </si>
  <si>
    <t>Финальный забег  19:15 - 19:25</t>
  </si>
  <si>
    <r>
      <t xml:space="preserve">3000 м с/п   </t>
    </r>
    <r>
      <rPr>
        <sz val="11"/>
        <color indexed="8"/>
        <rFont val="Times New Roman"/>
        <family val="1"/>
        <charset val="204"/>
      </rPr>
      <t>(0,914 м)</t>
    </r>
  </si>
  <si>
    <t>Забралов Виталий</t>
  </si>
  <si>
    <t>9.08,6</t>
  </si>
  <si>
    <t>Артынюк МА, Плаксин</t>
  </si>
  <si>
    <t>Хасанов Никита</t>
  </si>
  <si>
    <t>10.49,2</t>
  </si>
  <si>
    <t>9.13,7</t>
  </si>
  <si>
    <t>Нурниязов Марат</t>
  </si>
  <si>
    <t>9.24,5</t>
  </si>
  <si>
    <t>Булахин ГН</t>
  </si>
  <si>
    <r>
      <t xml:space="preserve">400 м с/б   </t>
    </r>
    <r>
      <rPr>
        <sz val="11"/>
        <color rgb="FF000000"/>
        <rFont val="Times New Roman"/>
        <family val="1"/>
        <charset val="204"/>
      </rPr>
      <t>(0,914 м)</t>
    </r>
  </si>
  <si>
    <t>Финальные соревнования   18:55 - 20:10</t>
  </si>
  <si>
    <t>Щербаков Владимир</t>
  </si>
  <si>
    <t>Баканов О.Д., Семенов В.О</t>
  </si>
  <si>
    <t>Быков Георгий</t>
  </si>
  <si>
    <t>Кашнов М.А.,Оковитый А.К.</t>
  </si>
  <si>
    <t>Юрков Юрий</t>
  </si>
  <si>
    <t>Цибин Даниил</t>
  </si>
  <si>
    <t>ДЕРГУНОВ Василий</t>
  </si>
  <si>
    <t>r</t>
  </si>
  <si>
    <t>Игнатенко Кирилл</t>
  </si>
  <si>
    <t>Алесин М.И.,</t>
  </si>
  <si>
    <t>Агеев Вениамин</t>
  </si>
  <si>
    <t>Кобелев  Леонид</t>
  </si>
  <si>
    <t>ЯРОМИЧ Кирилл</t>
  </si>
  <si>
    <t>Агеев Евгений</t>
  </si>
  <si>
    <t>ТРОШИН Роман</t>
  </si>
  <si>
    <t>Занцинский Н.А.</t>
  </si>
  <si>
    <t>Смирнов Михаил</t>
  </si>
  <si>
    <t>Ерёмин Роман</t>
  </si>
  <si>
    <t>Орлов А.В.</t>
  </si>
  <si>
    <t>01 июля</t>
  </si>
  <si>
    <r>
      <t xml:space="preserve">Метание копья </t>
    </r>
    <r>
      <rPr>
        <sz val="11"/>
        <rFont val="Times New Roman"/>
        <family val="1"/>
        <charset val="204"/>
      </rPr>
      <t>(600 гр)</t>
    </r>
  </si>
  <si>
    <t>ШМЫРЕВА Екатерина</t>
  </si>
  <si>
    <t>х</t>
  </si>
  <si>
    <t>ЯКОВЛЕВА Анна</t>
  </si>
  <si>
    <t xml:space="preserve">         Прыжок в высоту        </t>
  </si>
  <si>
    <t>01 июля 2016 г.</t>
  </si>
  <si>
    <t>Прыжок в высоту</t>
  </si>
  <si>
    <t>Гуменюк Наталья</t>
  </si>
  <si>
    <t>Диянова Анастасия</t>
  </si>
  <si>
    <t>Попкова Е.Ловачева К</t>
  </si>
  <si>
    <t>САЛЯМОВА Илона</t>
  </si>
  <si>
    <t>Цветков МВ, Черепанова ИН</t>
  </si>
  <si>
    <t>Кругликова Ольга</t>
  </si>
  <si>
    <t>Е.В.Воробьева</t>
  </si>
  <si>
    <t>Фатьянова Инна</t>
  </si>
  <si>
    <t>Ермаченкова Татьяна</t>
  </si>
  <si>
    <t>Фурманова Юлия</t>
  </si>
  <si>
    <t>Дмитрик Е.В.</t>
  </si>
  <si>
    <t>МОРДВИНОВА Анастасия</t>
  </si>
  <si>
    <t>Цветков МВ</t>
  </si>
  <si>
    <t>Краснокутская Оксана</t>
  </si>
  <si>
    <t>Кушнир Наталья</t>
  </si>
  <si>
    <t>Черепанов А.Н.</t>
  </si>
  <si>
    <t>Гордеева Ирина</t>
  </si>
  <si>
    <t>Финальные соревнования   17:00 - 17:30</t>
  </si>
  <si>
    <t xml:space="preserve">Тройной прыжок </t>
  </si>
  <si>
    <t>Яшкина Ксения</t>
  </si>
  <si>
    <t>Иванова Оксана</t>
  </si>
  <si>
    <t>Полухина З.О Балутина</t>
  </si>
  <si>
    <t>Андреева Юлия</t>
  </si>
  <si>
    <t>Констанц Ирина</t>
  </si>
  <si>
    <t>Радух А.О.</t>
  </si>
  <si>
    <t xml:space="preserve">Финальные соревнования   17:00 - 17:15 </t>
  </si>
  <si>
    <r>
      <t xml:space="preserve">Метание молота </t>
    </r>
    <r>
      <rPr>
        <sz val="11"/>
        <rFont val="Times New Roman"/>
        <family val="1"/>
        <charset val="204"/>
      </rPr>
      <t>(4 кг)</t>
    </r>
  </si>
  <si>
    <t>ПИЧУГИНА София</t>
  </si>
  <si>
    <t>Волковы А.В., Е.В.</t>
  </si>
  <si>
    <t>ЧЕРЕПНЕНКОВА Вера</t>
  </si>
  <si>
    <t xml:space="preserve"> DNS</t>
  </si>
  <si>
    <t>Баландин ЮЯ</t>
  </si>
  <si>
    <t>Попова Анна</t>
  </si>
  <si>
    <t>Баландин Ю.Я.</t>
  </si>
  <si>
    <r>
      <t xml:space="preserve">100 м c/б  </t>
    </r>
    <r>
      <rPr>
        <sz val="11"/>
        <color indexed="8"/>
        <rFont val="Times New Roman"/>
        <family val="1"/>
        <charset val="204"/>
      </rPr>
      <t>(0,84 м)</t>
    </r>
  </si>
  <si>
    <t>+0,7</t>
  </si>
  <si>
    <t>ПЕТРОВА Евгения</t>
  </si>
  <si>
    <t>Цветков МВ, Буровцева НВ</t>
  </si>
  <si>
    <t>ДАНИЕЛЯН Татьяна</t>
  </si>
  <si>
    <t>Попокова Е.Н , Ловачева К.С.</t>
  </si>
  <si>
    <r>
      <t xml:space="preserve">110 м с/б </t>
    </r>
    <r>
      <rPr>
        <sz val="11"/>
        <color indexed="8"/>
        <rFont val="Times New Roman"/>
        <family val="1"/>
        <charset val="204"/>
      </rPr>
      <t xml:space="preserve">   (1,067 м)</t>
    </r>
  </si>
  <si>
    <t>ШИРЯГИН Герман</t>
  </si>
  <si>
    <t>Поповы С.Ю., А.М.</t>
  </si>
  <si>
    <t>Фофана Ламин</t>
  </si>
  <si>
    <t>Максимов Юрий</t>
  </si>
  <si>
    <t>Буряков Б.М.,Оковитый А.К.</t>
  </si>
  <si>
    <t>Болдырев Александр</t>
  </si>
  <si>
    <t>Финальные соревнования   18:15 - 18:40</t>
  </si>
  <si>
    <t>Забеги  17:00 - 17:05        Финал  18:15 - 18:20</t>
  </si>
  <si>
    <t>Забеги 17:20 - 17:25         Финал 18:10 - 18:15</t>
  </si>
  <si>
    <t>Финальные соревнования   17:45 - 18:00</t>
  </si>
  <si>
    <t>Финальные соревнования   17:00 - 17:40</t>
  </si>
  <si>
    <t>скрыть</t>
  </si>
  <si>
    <t>200 м</t>
  </si>
  <si>
    <t>Копрова Екатерина</t>
  </si>
  <si>
    <t>+1</t>
  </si>
  <si>
    <t>+1,1</t>
  </si>
  <si>
    <t>Кравцова Яна</t>
  </si>
  <si>
    <t>ДЮСШ Калининского р-на</t>
  </si>
  <si>
    <t>Ловачева К.С.</t>
  </si>
  <si>
    <t>27,0</t>
  </si>
  <si>
    <t>Справка</t>
  </si>
  <si>
    <t>Потапова Елена</t>
  </si>
  <si>
    <t>Новоторов Владислав</t>
  </si>
  <si>
    <t>+1,0</t>
  </si>
  <si>
    <t>Ткаченко А.С.,Жубряков Г.Н.</t>
  </si>
  <si>
    <t>ЧЕРНЫШОВ Сергей</t>
  </si>
  <si>
    <t>Тарасов ИБ</t>
  </si>
  <si>
    <t>СДЮСШОР №2 Московского р-на</t>
  </si>
  <si>
    <t>Лотова Э.В.</t>
  </si>
  <si>
    <t>ЕЗДАКОВ Даниил</t>
  </si>
  <si>
    <t>Базалев Петр</t>
  </si>
  <si>
    <t>Клещенко Н.Е</t>
  </si>
  <si>
    <t>Цаплин Владислав</t>
  </si>
  <si>
    <t>Назаров В.,Петров С.Г.</t>
  </si>
  <si>
    <t>Андреев Андрей</t>
  </si>
  <si>
    <t>Чутков Даниил</t>
  </si>
  <si>
    <t>ДАНИЛОВ Игорь</t>
  </si>
  <si>
    <t>Финальные соревнования   18:15 - 19:00</t>
  </si>
  <si>
    <r>
      <t>Метание копья</t>
    </r>
    <r>
      <rPr>
        <sz val="11"/>
        <rFont val="Times New Roman"/>
        <family val="1"/>
        <charset val="204"/>
      </rPr>
      <t xml:space="preserve"> (800 гр)</t>
    </r>
  </si>
  <si>
    <t>Хафизов Олег</t>
  </si>
  <si>
    <t>Андреев А.В.Королев В.В.</t>
  </si>
  <si>
    <t>КУВЫРШИН Павел</t>
  </si>
  <si>
    <t>Григорьев МЮ</t>
  </si>
  <si>
    <t>СУШЕВ Степан</t>
  </si>
  <si>
    <t>Клименко Александр</t>
  </si>
  <si>
    <t>Иванов В.В.</t>
  </si>
  <si>
    <t>Яковлев Дмитрий</t>
  </si>
  <si>
    <t>Горбачева Е.С.,</t>
  </si>
  <si>
    <t>КАДУКОВ Кирилл</t>
  </si>
  <si>
    <t>Гончаров Виктор</t>
  </si>
  <si>
    <t>Шведков Филипп</t>
  </si>
  <si>
    <t>Забеги  17:35 - 17:50         Финал  18:30 - 18:40</t>
  </si>
  <si>
    <t>Забеги 17:25 - 17:40          Финал 18:20 - 18:30</t>
  </si>
  <si>
    <t>Королев В.В.</t>
  </si>
  <si>
    <t>Финальные соревнования   18:15 - 19:25</t>
  </si>
  <si>
    <t>Гусев Никита</t>
  </si>
  <si>
    <t>Агарков Артем</t>
  </si>
  <si>
    <t>Попкова Е.,Ловачева К</t>
  </si>
  <si>
    <t>ПОПОВ Григорий</t>
  </si>
  <si>
    <t>1999</t>
  </si>
  <si>
    <t>Красногвардейская</t>
  </si>
  <si>
    <t>Лебедев Л.С., Волкова И.В.</t>
  </si>
  <si>
    <t>Спиридонов Валентин</t>
  </si>
  <si>
    <t>Назаров И.Н.,</t>
  </si>
  <si>
    <t>Белич Владислав</t>
  </si>
  <si>
    <t>БРАЙКО Олег</t>
  </si>
  <si>
    <t>2000</t>
  </si>
  <si>
    <t>ФАТЬЯНОВ Александр</t>
  </si>
  <si>
    <t>Кировская ШВСМ</t>
  </si>
  <si>
    <t>Черепанова  Н</t>
  </si>
  <si>
    <t>Натальчук Арсентий</t>
  </si>
  <si>
    <t>Корнеев Евгений</t>
  </si>
  <si>
    <t>Кудряшов Матвей</t>
  </si>
  <si>
    <t>Дмитриев И.В.,Назаров И.Н.</t>
  </si>
  <si>
    <t>Щербинин Владимир</t>
  </si>
  <si>
    <t>Верба Никита</t>
  </si>
  <si>
    <t>КОПРОВ Денис</t>
  </si>
  <si>
    <t>Джонсон Эфрем</t>
  </si>
  <si>
    <t>Дмитрик Алексей</t>
  </si>
  <si>
    <t>1.50,000</t>
  </si>
  <si>
    <t>2.00,10</t>
  </si>
  <si>
    <t>2.00,101</t>
  </si>
  <si>
    <t>2.05,15</t>
  </si>
  <si>
    <t>2.05,151</t>
  </si>
  <si>
    <t>2.14,15</t>
  </si>
  <si>
    <t>2.14,151</t>
  </si>
  <si>
    <t>2.24,15</t>
  </si>
  <si>
    <t>2.24,151</t>
  </si>
  <si>
    <t>2.34,15</t>
  </si>
  <si>
    <t>2.34,151</t>
  </si>
  <si>
    <t>2.45,15</t>
  </si>
  <si>
    <t>2.45,151</t>
  </si>
  <si>
    <t>3.00,15</t>
  </si>
  <si>
    <t>3.00,151</t>
  </si>
  <si>
    <t>3.15,15</t>
  </si>
  <si>
    <t>3.15,151</t>
  </si>
  <si>
    <t>3.30,15</t>
  </si>
  <si>
    <t>3.30,151</t>
  </si>
  <si>
    <t xml:space="preserve">13 мая </t>
  </si>
  <si>
    <t>Финальные забеги  18:50- 19:00</t>
  </si>
  <si>
    <t>800 м</t>
  </si>
  <si>
    <t>1</t>
  </si>
  <si>
    <t>Кузминчук Олеся</t>
  </si>
  <si>
    <t>2.10,68</t>
  </si>
  <si>
    <t>2.13,0</t>
  </si>
  <si>
    <t>2.11,12</t>
  </si>
  <si>
    <t>2.08,0</t>
  </si>
  <si>
    <t>2.11,13</t>
  </si>
  <si>
    <t>2.09,0</t>
  </si>
  <si>
    <t>2</t>
  </si>
  <si>
    <t>2.15,91</t>
  </si>
  <si>
    <t>2.10,0</t>
  </si>
  <si>
    <t>2.18,68</t>
  </si>
  <si>
    <t>2.20,71</t>
  </si>
  <si>
    <t>2.11,4</t>
  </si>
  <si>
    <t>3</t>
  </si>
  <si>
    <t>ФИЛИППОВА Анастасия</t>
  </si>
  <si>
    <t>2.21,83</t>
  </si>
  <si>
    <t>2.19,0</t>
  </si>
  <si>
    <t>2.22,30</t>
  </si>
  <si>
    <t>2.16,0</t>
  </si>
  <si>
    <t>2.22,58</t>
  </si>
  <si>
    <t>2.18,0</t>
  </si>
  <si>
    <t>4</t>
  </si>
  <si>
    <t>2.23,98</t>
  </si>
  <si>
    <t>Шишлякова Мария</t>
  </si>
  <si>
    <t>2.24,32</t>
  </si>
  <si>
    <t>2.24,64</t>
  </si>
  <si>
    <t>5</t>
  </si>
  <si>
    <t>2.25,15</t>
  </si>
  <si>
    <t>Медынцева Елена</t>
  </si>
  <si>
    <t>2.26,96</t>
  </si>
  <si>
    <t>2.20,0</t>
  </si>
  <si>
    <t>2.30,91</t>
  </si>
  <si>
    <t>2.23,0</t>
  </si>
  <si>
    <t>2.24,0</t>
  </si>
  <si>
    <t>2.25,0</t>
  </si>
  <si>
    <t>Мосеева Надежда</t>
  </si>
  <si>
    <t>2.10,34</t>
  </si>
  <si>
    <t>Алексеева Н.А.Горшкова</t>
  </si>
  <si>
    <t>2.13,29</t>
  </si>
  <si>
    <t>2.22,0</t>
  </si>
  <si>
    <t>13.10,00</t>
  </si>
  <si>
    <t>13.27,24</t>
  </si>
  <si>
    <t>13.27,241</t>
  </si>
  <si>
    <t>14.00,24</t>
  </si>
  <si>
    <t>14.00,241</t>
  </si>
  <si>
    <t>14.40,24</t>
  </si>
  <si>
    <t>14.40,241</t>
  </si>
  <si>
    <t>15.30,24</t>
  </si>
  <si>
    <t>15.30,241</t>
  </si>
  <si>
    <t>16.35,24</t>
  </si>
  <si>
    <t>16.35,241</t>
  </si>
  <si>
    <t>17.45,24</t>
  </si>
  <si>
    <t>17.45,241</t>
  </si>
  <si>
    <t>19.00,24</t>
  </si>
  <si>
    <t>19.00,241</t>
  </si>
  <si>
    <t>20.30,24</t>
  </si>
  <si>
    <t>20.30,241</t>
  </si>
  <si>
    <t>Финальный забег    19:05 -19:30</t>
  </si>
  <si>
    <t xml:space="preserve">5000 м </t>
  </si>
  <si>
    <t>14.59,75</t>
  </si>
  <si>
    <t>Носков Роман</t>
  </si>
  <si>
    <t>15.26,43</t>
  </si>
  <si>
    <t>15.34,92</t>
  </si>
  <si>
    <t>СТАРОВЕРОВ Николай</t>
  </si>
  <si>
    <t>16.31,87</t>
  </si>
  <si>
    <t>16.36,99</t>
  </si>
  <si>
    <t>17.20,10</t>
  </si>
  <si>
    <t>Кульчицкий Владислав</t>
  </si>
  <si>
    <t>ХАСАНОВ Никита</t>
  </si>
  <si>
    <t>Блахин Г.Н</t>
  </si>
  <si>
    <t>14.40,04</t>
  </si>
  <si>
    <t>Морозов В.И.</t>
  </si>
  <si>
    <t>Михайлов Павел</t>
  </si>
  <si>
    <t>ПУНИЧ Илья</t>
  </si>
  <si>
    <t>КАЗАКОВ Игорь</t>
  </si>
  <si>
    <t>18.51,05</t>
  </si>
  <si>
    <t>Клименко Марина</t>
  </si>
  <si>
    <t>21.23,90</t>
  </si>
  <si>
    <t>19.52,50</t>
  </si>
  <si>
    <t>Бакытбек Айдана</t>
  </si>
  <si>
    <t>18.07,57</t>
  </si>
  <si>
    <t>18.02,45</t>
  </si>
  <si>
    <t>16.40,99</t>
  </si>
  <si>
    <t xml:space="preserve">Финальные забеги  19:05 - 19:30        </t>
  </si>
  <si>
    <t>24.30,241</t>
  </si>
  <si>
    <t>24.30,24</t>
  </si>
  <si>
    <t>23.00,241</t>
  </si>
  <si>
    <t>23.00,24</t>
  </si>
  <si>
    <t>21.20,241</t>
  </si>
  <si>
    <t>21.20,24</t>
  </si>
  <si>
    <t>19.40,241</t>
  </si>
  <si>
    <t>19.40,24</t>
  </si>
  <si>
    <t>18.10,241</t>
  </si>
  <si>
    <t>18.10,24</t>
  </si>
  <si>
    <t>17.00,241</t>
  </si>
  <si>
    <t>17.00,24</t>
  </si>
  <si>
    <t>16.10,241</t>
  </si>
  <si>
    <t>16.10,24</t>
  </si>
  <si>
    <t>15.20,241</t>
  </si>
  <si>
    <t>15.20,24</t>
  </si>
  <si>
    <t>15.00,24</t>
  </si>
  <si>
    <t>Финальные соревнования   18:30 - 19:20</t>
  </si>
  <si>
    <t>Ндымбе Роман</t>
  </si>
  <si>
    <t>НОВИКОВ Илья</t>
  </si>
  <si>
    <t>Савинов Е.В.</t>
  </si>
  <si>
    <t>Подолянский Герман</t>
  </si>
  <si>
    <t>Залевский Анатолий</t>
  </si>
  <si>
    <t>Кондратенко Антон</t>
  </si>
  <si>
    <t>Аверина Н.Г.,</t>
  </si>
  <si>
    <t>ГЕРАСИМОВ Кирилл</t>
  </si>
  <si>
    <t>Кириллов СО, Васильев ИВ</t>
  </si>
  <si>
    <t>Зайдулин  Кирилл</t>
  </si>
  <si>
    <t>Семенов Кирилл</t>
  </si>
  <si>
    <t>Колесников Максим</t>
  </si>
  <si>
    <t>Соколов Иван</t>
  </si>
  <si>
    <t>Глущенко Дмитрий</t>
  </si>
  <si>
    <t>1.44,000</t>
  </si>
  <si>
    <t>1.46,50</t>
  </si>
  <si>
    <t>1.46,501</t>
  </si>
  <si>
    <t>1.49,15</t>
  </si>
  <si>
    <t>1.49,151</t>
  </si>
  <si>
    <t>1.53,65</t>
  </si>
  <si>
    <t>1.53,651</t>
  </si>
  <si>
    <t>1.59,15</t>
  </si>
  <si>
    <t>1.59,151</t>
  </si>
  <si>
    <t>2.10,15</t>
  </si>
  <si>
    <t>2.10,151</t>
  </si>
  <si>
    <t>2.20,15</t>
  </si>
  <si>
    <t>2.20,151</t>
  </si>
  <si>
    <t>2.30,15</t>
  </si>
  <si>
    <t>2.30,151</t>
  </si>
  <si>
    <t>2.40,15</t>
  </si>
  <si>
    <t>2.40,151</t>
  </si>
  <si>
    <t>2.50,15</t>
  </si>
  <si>
    <t>2.50,151</t>
  </si>
  <si>
    <t>13 мая</t>
  </si>
  <si>
    <t>Финальные забеги    19:00 - 19:40</t>
  </si>
  <si>
    <t>1.52,46</t>
  </si>
  <si>
    <t>1.53,05</t>
  </si>
  <si>
    <t>1.53,21</t>
  </si>
  <si>
    <t>Носков Владислав</t>
  </si>
  <si>
    <t>1.53,46</t>
  </si>
  <si>
    <t>Глушак П.Б, Н.М</t>
  </si>
  <si>
    <t>Бекяшев Михаил</t>
  </si>
  <si>
    <t>1.54,01</t>
  </si>
  <si>
    <t>1.55,44</t>
  </si>
  <si>
    <t>Валовой Владислав</t>
  </si>
  <si>
    <t>1.56,63</t>
  </si>
  <si>
    <t>Сафонова Н.В.,Межевич А.А.</t>
  </si>
  <si>
    <t>Сергеев Игорь</t>
  </si>
  <si>
    <t>1.57,41</t>
  </si>
  <si>
    <t>1.57,43</t>
  </si>
  <si>
    <t>Маслов Иван</t>
  </si>
  <si>
    <t>1.57,60</t>
  </si>
  <si>
    <t>1.57,67</t>
  </si>
  <si>
    <t>Сергеев Дмитрий</t>
  </si>
  <si>
    <t>1.58,02</t>
  </si>
  <si>
    <t>Волковы А.А,И.В.</t>
  </si>
  <si>
    <t>Золотов Николай</t>
  </si>
  <si>
    <t>1.58,14</t>
  </si>
  <si>
    <t>Белавин Евгений</t>
  </si>
  <si>
    <t>1.58,64</t>
  </si>
  <si>
    <t>Мулькаманов Дим</t>
  </si>
  <si>
    <t>Соколов Михаил</t>
  </si>
  <si>
    <t>Второе дыхание</t>
  </si>
  <si>
    <t>1.58,95</t>
  </si>
  <si>
    <t>Алексееев В.Г.</t>
  </si>
  <si>
    <t>МАКСИМЕНКО Борислав</t>
  </si>
  <si>
    <t>1.59,12</t>
  </si>
  <si>
    <t>ЛЕОНТЬЕВ Вячеслав</t>
  </si>
  <si>
    <t>1.59,24</t>
  </si>
  <si>
    <t>1.59,31</t>
  </si>
  <si>
    <t>ЛЫСЕНКО Евгений</t>
  </si>
  <si>
    <t>1.59,71</t>
  </si>
  <si>
    <t>Десятский Антон</t>
  </si>
  <si>
    <t>2.00,04</t>
  </si>
  <si>
    <t>2.03,16</t>
  </si>
  <si>
    <t>2.03,54</t>
  </si>
  <si>
    <t>2.04,61</t>
  </si>
  <si>
    <t>Устинов Константин</t>
  </si>
  <si>
    <t>2.08,93</t>
  </si>
  <si>
    <t>2.11,32</t>
  </si>
  <si>
    <t>2.14,22</t>
  </si>
  <si>
    <t>Луканин Игорь</t>
  </si>
  <si>
    <t>2.19,33</t>
  </si>
  <si>
    <t>АНФИНОГЕНОВ Александр</t>
  </si>
  <si>
    <t>2.21,07</t>
  </si>
  <si>
    <t>Максименко Всеволод</t>
  </si>
  <si>
    <t>Московская СДЮСШОР №2</t>
  </si>
  <si>
    <t>Жаенерович В.И, Сидункова Т.А.</t>
  </si>
  <si>
    <t>1.52,57</t>
  </si>
  <si>
    <t>Мишин Дмитрий</t>
  </si>
  <si>
    <t>1.55,29</t>
  </si>
  <si>
    <t>1.55,80</t>
  </si>
  <si>
    <t>СЕРЕБРЯКОВ Евгений</t>
  </si>
  <si>
    <t>ЕЛКИНА Людмила Алексеевна</t>
  </si>
  <si>
    <t>ЛАЗЕБНЫЙ Владимир Антонович</t>
  </si>
  <si>
    <t>ВОЛКОВ Николай Васильевич</t>
  </si>
  <si>
    <t xml:space="preserve">Санкт-Петербург, I К </t>
  </si>
  <si>
    <t>АЛЕКСЕЕВА Ольга Камильевна</t>
  </si>
  <si>
    <t>Радух А.О., Нестерова И.А</t>
  </si>
  <si>
    <t xml:space="preserve">Захарчук Е.А., </t>
  </si>
  <si>
    <t>Орлов А.В., Шведова</t>
  </si>
  <si>
    <t>Академия л/а, ВИФК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</si>
</sst>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5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 Cyr"/>
      <family val="2"/>
      <charset val="204"/>
    </font>
    <font>
      <sz val="12"/>
      <name val="Arial Cyr"/>
      <family val="2"/>
      <charset val="204"/>
    </font>
    <font>
      <sz val="14"/>
      <color indexed="8"/>
      <name val="Times New Roman"/>
      <family val="1"/>
      <charset val="204"/>
    </font>
    <font>
      <i/>
      <sz val="12"/>
      <name val="Arial Cyr"/>
      <family val="2"/>
      <charset val="204"/>
    </font>
    <font>
      <sz val="10"/>
      <name val="Arial Cyr"/>
      <family val="2"/>
      <charset val="204"/>
    </font>
    <font>
      <i/>
      <sz val="8"/>
      <name val="Arial Cyr"/>
      <family val="2"/>
      <charset val="204"/>
    </font>
    <font>
      <sz val="16"/>
      <name val="Arial Cyr"/>
      <family val="2"/>
      <charset val="204"/>
    </font>
    <font>
      <sz val="18"/>
      <name val="Arial Cyr"/>
      <family val="2"/>
      <charset val="204"/>
    </font>
    <font>
      <sz val="18"/>
      <name val="Times New Roman"/>
      <family val="1"/>
      <charset val="204"/>
    </font>
    <font>
      <sz val="14"/>
      <name val="Arial Cyr"/>
      <family val="2"/>
      <charset val="204"/>
    </font>
    <font>
      <i/>
      <sz val="11"/>
      <name val="Arial Cyr"/>
      <family val="2"/>
      <charset val="204"/>
    </font>
    <font>
      <i/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Arial Cyr"/>
      <family val="2"/>
      <charset val="204"/>
    </font>
    <font>
      <i/>
      <sz val="14"/>
      <name val="Arial Cyr"/>
      <family val="2"/>
      <charset val="204"/>
    </font>
    <font>
      <sz val="13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color indexed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8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C00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7" fillId="0" borderId="0"/>
  </cellStyleXfs>
  <cellXfs count="483">
    <xf numFmtId="0" fontId="0" fillId="0" borderId="0" xfId="0"/>
    <xf numFmtId="0" fontId="2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horizontal="left" vertical="top"/>
    </xf>
    <xf numFmtId="0" fontId="3" fillId="0" borderId="0" xfId="1" applyFont="1" applyBorder="1" applyAlignment="1">
      <alignment horizontal="center" vertical="top"/>
    </xf>
    <xf numFmtId="0" fontId="2" fillId="0" borderId="0" xfId="1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49" fontId="3" fillId="0" borderId="0" xfId="1" applyNumberFormat="1" applyFont="1" applyBorder="1" applyAlignment="1">
      <alignment horizontal="right" vertical="top"/>
    </xf>
    <xf numFmtId="49" fontId="5" fillId="0" borderId="0" xfId="1" applyNumberFormat="1" applyFont="1" applyBorder="1" applyAlignment="1">
      <alignment horizontal="right" vertical="top"/>
    </xf>
    <xf numFmtId="0" fontId="2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0" fontId="2" fillId="0" borderId="0" xfId="1" applyFont="1" applyBorder="1" applyAlignment="1">
      <alignment horizontal="left" vertical="top"/>
    </xf>
    <xf numFmtId="49" fontId="2" fillId="0" borderId="0" xfId="1" applyNumberFormat="1" applyFont="1" applyBorder="1" applyAlignment="1">
      <alignment horizontal="left" vertical="top"/>
    </xf>
    <xf numFmtId="2" fontId="2" fillId="0" borderId="0" xfId="1" applyNumberFormat="1" applyFont="1" applyBorder="1" applyAlignment="1">
      <alignment horizontal="right" vertical="top"/>
    </xf>
    <xf numFmtId="49" fontId="7" fillId="0" borderId="0" xfId="1" applyNumberFormat="1" applyFont="1" applyBorder="1" applyAlignment="1">
      <alignment horizontal="right" vertical="top"/>
    </xf>
    <xf numFmtId="49" fontId="2" fillId="0" borderId="0" xfId="1" applyNumberFormat="1" applyFont="1" applyBorder="1" applyAlignment="1">
      <alignment horizontal="right" vertical="top"/>
    </xf>
    <xf numFmtId="49" fontId="8" fillId="0" borderId="0" xfId="1" applyNumberFormat="1" applyFont="1" applyBorder="1" applyAlignment="1">
      <alignment horizontal="left" vertical="top"/>
    </xf>
    <xf numFmtId="2" fontId="9" fillId="0" borderId="0" xfId="1" applyNumberFormat="1" applyFont="1" applyBorder="1" applyAlignment="1">
      <alignment horizontal="center"/>
    </xf>
    <xf numFmtId="2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 vertical="center"/>
    </xf>
    <xf numFmtId="2" fontId="10" fillId="0" borderId="0" xfId="1" applyNumberFormat="1" applyFont="1" applyBorder="1" applyAlignment="1">
      <alignment horizontal="center"/>
    </xf>
    <xf numFmtId="2" fontId="11" fillId="0" borderId="0" xfId="1" applyNumberFormat="1" applyFont="1" applyBorder="1" applyAlignment="1">
      <alignment horizontal="center"/>
    </xf>
    <xf numFmtId="0" fontId="12" fillId="0" borderId="0" xfId="1" applyFont="1" applyBorder="1" applyAlignment="1">
      <alignment horizontal="left"/>
    </xf>
    <xf numFmtId="0" fontId="13" fillId="0" borderId="0" xfId="1" applyFont="1" applyBorder="1" applyAlignment="1">
      <alignment horizontal="left" indent="1"/>
    </xf>
    <xf numFmtId="0" fontId="6" fillId="0" borderId="0" xfId="1" applyFont="1" applyBorder="1"/>
    <xf numFmtId="0" fontId="5" fillId="0" borderId="0" xfId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2" fontId="15" fillId="0" borderId="0" xfId="1" applyNumberFormat="1" applyFont="1" applyBorder="1" applyAlignment="1">
      <alignment horizontal="center"/>
    </xf>
    <xf numFmtId="0" fontId="13" fillId="0" borderId="0" xfId="1" applyFont="1" applyBorder="1" applyAlignment="1">
      <alignment horizontal="right"/>
    </xf>
    <xf numFmtId="49" fontId="14" fillId="0" borderId="0" xfId="1" applyNumberFormat="1" applyFont="1" applyBorder="1" applyAlignment="1">
      <alignment horizontal="left" vertical="top"/>
    </xf>
    <xf numFmtId="49" fontId="14" fillId="0" borderId="0" xfId="0" applyNumberFormat="1" applyFont="1" applyAlignment="1">
      <alignment horizontal="left" vertical="top"/>
    </xf>
    <xf numFmtId="0" fontId="16" fillId="0" borderId="0" xfId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12" fillId="0" borderId="0" xfId="1" applyFont="1" applyBorder="1" applyAlignment="1">
      <alignment horizontal="right"/>
    </xf>
    <xf numFmtId="49" fontId="12" fillId="0" borderId="0" xfId="1" applyNumberFormat="1" applyFont="1" applyBorder="1" applyAlignment="1">
      <alignment horizontal="left"/>
    </xf>
    <xf numFmtId="49" fontId="12" fillId="0" borderId="0" xfId="1" applyNumberFormat="1" applyFont="1" applyBorder="1" applyAlignment="1">
      <alignment horizontal="right"/>
    </xf>
    <xf numFmtId="0" fontId="17" fillId="0" borderId="0" xfId="1" applyFont="1" applyBorder="1" applyAlignment="1">
      <alignment horizontal="left"/>
    </xf>
    <xf numFmtId="2" fontId="11" fillId="0" borderId="0" xfId="1" applyNumberFormat="1" applyFont="1" applyBorder="1" applyAlignment="1">
      <alignment horizontal="right"/>
    </xf>
    <xf numFmtId="20" fontId="12" fillId="0" borderId="0" xfId="1" applyNumberFormat="1" applyFont="1" applyBorder="1" applyAlignment="1">
      <alignment horizontal="left"/>
    </xf>
    <xf numFmtId="0" fontId="17" fillId="0" borderId="0" xfId="1" applyFont="1" applyBorder="1" applyAlignment="1">
      <alignment horizontal="center"/>
    </xf>
    <xf numFmtId="0" fontId="1" fillId="0" borderId="0" xfId="1" applyBorder="1" applyAlignment="1">
      <alignment horizontal="center" vertical="top"/>
    </xf>
    <xf numFmtId="0" fontId="6" fillId="0" borderId="0" xfId="1" applyFont="1" applyBorder="1" applyAlignment="1">
      <alignment horizontal="center"/>
    </xf>
    <xf numFmtId="2" fontId="1" fillId="0" borderId="0" xfId="1" applyNumberFormat="1" applyBorder="1" applyAlignment="1">
      <alignment horizontal="right" vertical="top"/>
    </xf>
    <xf numFmtId="49" fontId="1" fillId="0" borderId="0" xfId="1" applyNumberFormat="1" applyBorder="1" applyAlignment="1">
      <alignment horizontal="right" vertical="top"/>
    </xf>
    <xf numFmtId="49" fontId="6" fillId="0" borderId="0" xfId="1" applyNumberFormat="1" applyFont="1" applyBorder="1" applyAlignment="1">
      <alignment horizontal="left"/>
    </xf>
    <xf numFmtId="0" fontId="1" fillId="0" borderId="0" xfId="1" applyBorder="1" applyAlignment="1">
      <alignment vertical="top"/>
    </xf>
    <xf numFmtId="0" fontId="18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top"/>
    </xf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indent="3"/>
    </xf>
    <xf numFmtId="0" fontId="22" fillId="0" borderId="0" xfId="0" applyFont="1" applyAlignment="1">
      <alignment horizontal="left" vertical="top" indent="3"/>
    </xf>
    <xf numFmtId="0" fontId="22" fillId="0" borderId="0" xfId="0" applyFont="1" applyAlignment="1">
      <alignment horizontal="left" vertical="top"/>
    </xf>
    <xf numFmtId="0" fontId="23" fillId="0" borderId="0" xfId="0" applyFont="1" applyAlignment="1">
      <alignment horizontal="left" vertical="center" indent="3"/>
    </xf>
    <xf numFmtId="0" fontId="23" fillId="0" borderId="0" xfId="0" applyFont="1" applyAlignment="1">
      <alignment horizontal="left" vertical="center"/>
    </xf>
    <xf numFmtId="0" fontId="0" fillId="0" borderId="0" xfId="0" applyFill="1"/>
    <xf numFmtId="0" fontId="18" fillId="0" borderId="0" xfId="0" applyFont="1" applyAlignment="1">
      <alignment horizontal="left" vertical="center" indent="1"/>
    </xf>
    <xf numFmtId="0" fontId="24" fillId="0" borderId="0" xfId="0" applyFont="1" applyAlignment="1">
      <alignment horizontal="left" vertical="top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4" fillId="0" borderId="0" xfId="0" applyFont="1" applyAlignment="1">
      <alignment horizontal="left" vertical="top" indent="1"/>
    </xf>
    <xf numFmtId="0" fontId="18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25" fillId="0" borderId="0" xfId="0" applyFont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 vertical="top"/>
    </xf>
    <xf numFmtId="0" fontId="23" fillId="0" borderId="0" xfId="0" applyFont="1" applyAlignment="1">
      <alignment horizontal="center"/>
    </xf>
    <xf numFmtId="0" fontId="23" fillId="0" borderId="0" xfId="1" applyFont="1" applyBorder="1" applyAlignment="1">
      <alignment horizontal="center"/>
    </xf>
    <xf numFmtId="49" fontId="23" fillId="0" borderId="0" xfId="0" applyNumberFormat="1" applyFont="1" applyAlignment="1">
      <alignment horizontal="left" vertical="top"/>
    </xf>
    <xf numFmtId="0" fontId="23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2" applyFont="1" applyBorder="1"/>
    <xf numFmtId="2" fontId="28" fillId="2" borderId="0" xfId="0" applyNumberFormat="1" applyFont="1" applyFill="1" applyAlignment="1">
      <alignment horizontal="center"/>
    </xf>
    <xf numFmtId="1" fontId="29" fillId="2" borderId="0" xfId="0" applyNumberFormat="1" applyFont="1" applyFill="1" applyAlignment="1">
      <alignment horizontal="center"/>
    </xf>
    <xf numFmtId="1" fontId="28" fillId="2" borderId="0" xfId="0" applyNumberFormat="1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24" fillId="0" borderId="0" xfId="0" applyFont="1"/>
    <xf numFmtId="0" fontId="30" fillId="0" borderId="0" xfId="0" applyFont="1"/>
    <xf numFmtId="0" fontId="31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indent="1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0" fillId="0" borderId="0" xfId="0" applyBorder="1"/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34" fillId="0" borderId="0" xfId="0" applyFont="1" applyBorder="1" applyAlignment="1">
      <alignment horizontal="center" vertical="center"/>
    </xf>
    <xf numFmtId="0" fontId="35" fillId="0" borderId="0" xfId="2" applyFont="1" applyBorder="1" applyAlignment="1">
      <alignment horizontal="left"/>
    </xf>
    <xf numFmtId="0" fontId="14" fillId="0" borderId="0" xfId="2" applyFont="1" applyBorder="1" applyAlignment="1">
      <alignment horizontal="left" indent="1"/>
    </xf>
    <xf numFmtId="0" fontId="28" fillId="0" borderId="0" xfId="2" applyFont="1" applyBorder="1" applyAlignment="1">
      <alignment horizontal="center"/>
    </xf>
    <xf numFmtId="0" fontId="28" fillId="0" borderId="0" xfId="2" applyFont="1" applyBorder="1" applyAlignment="1">
      <alignment horizontal="left"/>
    </xf>
    <xf numFmtId="0" fontId="28" fillId="0" borderId="0" xfId="0" applyFont="1" applyBorder="1" applyAlignment="1">
      <alignment horizontal="center" vertical="center"/>
    </xf>
    <xf numFmtId="0" fontId="14" fillId="0" borderId="0" xfId="2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6" fillId="0" borderId="0" xfId="2" applyFont="1" applyBorder="1" applyAlignment="1">
      <alignment horizontal="right"/>
    </xf>
    <xf numFmtId="0" fontId="37" fillId="0" borderId="0" xfId="2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left" vertical="center" wrapText="1" indent="1"/>
    </xf>
    <xf numFmtId="0" fontId="38" fillId="0" borderId="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 shrinkToFit="1"/>
    </xf>
    <xf numFmtId="0" fontId="37" fillId="0" borderId="0" xfId="0" applyFont="1" applyBorder="1" applyAlignment="1">
      <alignment horizontal="right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20" fontId="24" fillId="0" borderId="3" xfId="0" applyNumberFormat="1" applyFont="1" applyBorder="1" applyAlignment="1">
      <alignment horizontal="left" vertical="center"/>
    </xf>
    <xf numFmtId="20" fontId="24" fillId="0" borderId="3" xfId="0" applyNumberFormat="1" applyFont="1" applyBorder="1" applyAlignment="1">
      <alignment horizontal="center" vertical="center"/>
    </xf>
    <xf numFmtId="2" fontId="24" fillId="0" borderId="3" xfId="0" applyNumberFormat="1" applyFont="1" applyBorder="1" applyAlignment="1">
      <alignment horizontal="left" vertical="center"/>
    </xf>
    <xf numFmtId="0" fontId="39" fillId="0" borderId="3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shrinkToFit="1"/>
    </xf>
    <xf numFmtId="0" fontId="40" fillId="0" borderId="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20" fontId="24" fillId="0" borderId="0" xfId="0" applyNumberFormat="1" applyFont="1" applyBorder="1" applyAlignment="1">
      <alignment horizontal="left" vertical="center"/>
    </xf>
    <xf numFmtId="20" fontId="24" fillId="0" borderId="0" xfId="0" applyNumberFormat="1" applyFont="1" applyBorder="1" applyAlignment="1">
      <alignment horizontal="center" vertical="center"/>
    </xf>
    <xf numFmtId="2" fontId="24" fillId="0" borderId="0" xfId="0" applyNumberFormat="1" applyFont="1" applyBorder="1" applyAlignment="1">
      <alignment horizontal="left" vertical="center"/>
    </xf>
    <xf numFmtId="0" fontId="39" fillId="0" borderId="0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shrinkToFit="1"/>
    </xf>
    <xf numFmtId="0" fontId="40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 indent="1"/>
    </xf>
    <xf numFmtId="0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left" vertical="center" indent="1" shrinkToFit="1"/>
    </xf>
    <xf numFmtId="2" fontId="22" fillId="0" borderId="0" xfId="0" applyNumberFormat="1" applyFont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0" fontId="22" fillId="0" borderId="0" xfId="2" applyFont="1" applyBorder="1" applyAlignment="1">
      <alignment horizontal="center" vertical="center"/>
    </xf>
    <xf numFmtId="0" fontId="24" fillId="0" borderId="0" xfId="0" applyFont="1" applyBorder="1" applyAlignment="1">
      <alignment horizontal="right" vertical="center" shrinkToFi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 indent="1"/>
    </xf>
    <xf numFmtId="0" fontId="22" fillId="0" borderId="0" xfId="0" applyFont="1" applyAlignment="1">
      <alignment horizontal="left" indent="1" shrinkToFit="1"/>
    </xf>
    <xf numFmtId="0" fontId="24" fillId="0" borderId="0" xfId="0" applyFont="1" applyBorder="1" applyAlignment="1">
      <alignment horizontal="left" vertical="center" indent="1"/>
    </xf>
    <xf numFmtId="0" fontId="24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 indent="1" shrinkToFit="1"/>
    </xf>
    <xf numFmtId="0" fontId="22" fillId="0" borderId="0" xfId="0" applyFont="1" applyAlignment="1" applyProtection="1">
      <alignment horizontal="center" vertical="center" wrapText="1"/>
      <protection hidden="1"/>
    </xf>
    <xf numFmtId="2" fontId="22" fillId="0" borderId="0" xfId="0" applyNumberFormat="1" applyFont="1" applyAlignment="1">
      <alignment horizontal="center" shrinkToFit="1"/>
    </xf>
    <xf numFmtId="0" fontId="22" fillId="0" borderId="0" xfId="0" applyFont="1" applyAlignment="1">
      <alignment horizontal="right" shrinkToFit="1"/>
    </xf>
    <xf numFmtId="0" fontId="24" fillId="0" borderId="0" xfId="0" applyFont="1" applyBorder="1" applyAlignment="1" applyProtection="1">
      <alignment horizontal="center" vertical="center"/>
      <protection locked="0"/>
    </xf>
    <xf numFmtId="2" fontId="24" fillId="0" borderId="0" xfId="0" applyNumberFormat="1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right" shrinkToFit="1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 indent="1"/>
    </xf>
    <xf numFmtId="0" fontId="24" fillId="0" borderId="0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left" indent="1" shrinkToFit="1"/>
    </xf>
    <xf numFmtId="0" fontId="24" fillId="0" borderId="0" xfId="0" applyFont="1" applyAlignment="1">
      <alignment horizontal="center" vertical="center" shrinkToFit="1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/>
    </xf>
    <xf numFmtId="0" fontId="6" fillId="0" borderId="0" xfId="2" applyFont="1" applyBorder="1" applyAlignment="1">
      <alignment horizontal="left" indent="1"/>
    </xf>
    <xf numFmtId="0" fontId="6" fillId="0" borderId="0" xfId="2" applyFont="1" applyBorder="1" applyAlignment="1">
      <alignment horizontal="left"/>
    </xf>
    <xf numFmtId="0" fontId="6" fillId="0" borderId="0" xfId="2" applyFont="1" applyBorder="1" applyAlignment="1">
      <alignment horizontal="right" vertical="center"/>
    </xf>
    <xf numFmtId="2" fontId="28" fillId="2" borderId="0" xfId="0" applyNumberFormat="1" applyFont="1" applyFill="1" applyAlignment="1">
      <alignment horizontal="center" vertical="center"/>
    </xf>
    <xf numFmtId="1" fontId="29" fillId="2" borderId="0" xfId="0" applyNumberFormat="1" applyFont="1" applyFill="1" applyAlignment="1">
      <alignment horizontal="center" vertical="center"/>
    </xf>
    <xf numFmtId="1" fontId="28" fillId="2" borderId="0" xfId="0" applyNumberFormat="1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4" fillId="0" borderId="0" xfId="0" applyFont="1" applyBorder="1"/>
    <xf numFmtId="0" fontId="18" fillId="0" borderId="0" xfId="0" applyFont="1" applyBorder="1" applyAlignment="1">
      <alignment horizontal="center" vertical="center"/>
    </xf>
    <xf numFmtId="0" fontId="33" fillId="0" borderId="0" xfId="2" applyFont="1" applyBorder="1" applyAlignment="1">
      <alignment horizontal="right"/>
    </xf>
    <xf numFmtId="0" fontId="0" fillId="0" borderId="0" xfId="0" applyFont="1" applyBorder="1" applyAlignment="1">
      <alignment horizontal="right" vertical="center"/>
    </xf>
    <xf numFmtId="0" fontId="35" fillId="0" borderId="0" xfId="2" applyFont="1" applyBorder="1" applyAlignment="1">
      <alignment horizontal="center"/>
    </xf>
    <xf numFmtId="0" fontId="14" fillId="0" borderId="0" xfId="0" applyFont="1" applyBorder="1" applyAlignment="1">
      <alignment horizontal="left" vertical="center"/>
    </xf>
    <xf numFmtId="0" fontId="28" fillId="0" borderId="0" xfId="2" applyFont="1" applyBorder="1" applyAlignment="1">
      <alignment horizontal="center" vertical="center"/>
    </xf>
    <xf numFmtId="0" fontId="22" fillId="0" borderId="0" xfId="2" applyFont="1" applyBorder="1" applyAlignment="1">
      <alignment horizontal="right"/>
    </xf>
    <xf numFmtId="0" fontId="24" fillId="0" borderId="0" xfId="0" applyFont="1" applyAlignment="1">
      <alignment horizontal="right" vertical="center"/>
    </xf>
    <xf numFmtId="0" fontId="22" fillId="0" borderId="3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37" fillId="0" borderId="0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center" vertical="center" shrinkToFit="1"/>
    </xf>
    <xf numFmtId="0" fontId="38" fillId="0" borderId="0" xfId="2" applyFont="1" applyBorder="1" applyAlignment="1">
      <alignment horizontal="center"/>
    </xf>
    <xf numFmtId="2" fontId="24" fillId="0" borderId="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 indent="1" shrinkToFit="1"/>
    </xf>
    <xf numFmtId="2" fontId="24" fillId="0" borderId="0" xfId="0" applyNumberFormat="1" applyFont="1" applyAlignment="1">
      <alignment horizontal="center" vertical="center"/>
    </xf>
    <xf numFmtId="2" fontId="24" fillId="0" borderId="0" xfId="0" applyNumberFormat="1" applyFont="1" applyAlignment="1">
      <alignment horizontal="center" vertical="center" shrinkToFit="1"/>
    </xf>
    <xf numFmtId="0" fontId="24" fillId="0" borderId="0" xfId="0" applyFont="1" applyAlignment="1">
      <alignment horizontal="right" shrinkToFit="1"/>
    </xf>
    <xf numFmtId="0" fontId="22" fillId="0" borderId="0" xfId="0" applyFont="1" applyAlignment="1">
      <alignment horizontal="right" vertical="center" shrinkToFit="1"/>
    </xf>
    <xf numFmtId="0" fontId="22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2" fillId="0" borderId="0" xfId="2" applyFont="1" applyBorder="1" applyAlignment="1">
      <alignment horizontal="center"/>
    </xf>
    <xf numFmtId="164" fontId="24" fillId="0" borderId="0" xfId="0" applyNumberFormat="1" applyFont="1" applyAlignment="1">
      <alignment horizontal="left" vertical="center"/>
    </xf>
    <xf numFmtId="0" fontId="22" fillId="0" borderId="0" xfId="2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165" fontId="30" fillId="2" borderId="0" xfId="0" applyNumberFormat="1" applyFont="1" applyFill="1" applyAlignment="1">
      <alignment horizontal="center" vertical="center"/>
    </xf>
    <xf numFmtId="2" fontId="30" fillId="2" borderId="0" xfId="0" applyNumberFormat="1" applyFont="1" applyFill="1" applyAlignment="1">
      <alignment horizontal="center" vertical="center"/>
    </xf>
    <xf numFmtId="2" fontId="30" fillId="2" borderId="0" xfId="0" applyNumberFormat="1" applyFont="1" applyFill="1" applyAlignment="1">
      <alignment horizontal="center"/>
    </xf>
    <xf numFmtId="165" fontId="30" fillId="2" borderId="0" xfId="0" applyNumberFormat="1" applyFont="1" applyFill="1" applyAlignment="1">
      <alignment horizontal="center"/>
    </xf>
    <xf numFmtId="0" fontId="30" fillId="0" borderId="0" xfId="0" applyFont="1" applyAlignment="1">
      <alignment horizontal="center"/>
    </xf>
    <xf numFmtId="0" fontId="30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center"/>
    </xf>
    <xf numFmtId="0" fontId="30" fillId="0" borderId="0" xfId="0" applyFont="1" applyAlignment="1">
      <alignment horizontal="left" indent="1"/>
    </xf>
    <xf numFmtId="0" fontId="30" fillId="0" borderId="0" xfId="0" applyFont="1" applyAlignment="1">
      <alignment horizontal="center" vertical="center"/>
    </xf>
    <xf numFmtId="0" fontId="24" fillId="0" borderId="9" xfId="0" applyFont="1" applyBorder="1" applyAlignment="1">
      <alignment horizontal="center" vertical="center" shrinkToFit="1"/>
    </xf>
    <xf numFmtId="0" fontId="30" fillId="0" borderId="9" xfId="0" applyFont="1" applyBorder="1" applyAlignment="1">
      <alignment horizontal="center" vertical="center" shrinkToFit="1"/>
    </xf>
    <xf numFmtId="0" fontId="30" fillId="0" borderId="9" xfId="0" applyFont="1" applyBorder="1" applyAlignment="1">
      <alignment horizontal="left" vertical="center" indent="1" shrinkToFit="1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left" vertical="center" indent="1" shrinkToFit="1"/>
    </xf>
    <xf numFmtId="0" fontId="0" fillId="0" borderId="0" xfId="0" applyFont="1" applyBorder="1" applyAlignment="1">
      <alignment horizontal="center" vertical="center"/>
    </xf>
    <xf numFmtId="0" fontId="24" fillId="0" borderId="3" xfId="0" applyFont="1" applyBorder="1"/>
    <xf numFmtId="2" fontId="24" fillId="0" borderId="3" xfId="0" applyNumberFormat="1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left" vertical="center" indent="1"/>
    </xf>
    <xf numFmtId="0" fontId="41" fillId="0" borderId="0" xfId="0" applyFont="1" applyAlignment="1">
      <alignment horizontal="left" indent="1" shrinkToFit="1"/>
    </xf>
    <xf numFmtId="0" fontId="24" fillId="0" borderId="0" xfId="0" applyFont="1" applyAlignment="1">
      <alignment horizontal="left" indent="1" shrinkToFit="1"/>
    </xf>
    <xf numFmtId="0" fontId="22" fillId="0" borderId="0" xfId="0" applyFont="1" applyBorder="1" applyAlignment="1" applyProtection="1">
      <alignment horizontal="center" vertical="center" wrapText="1"/>
    </xf>
    <xf numFmtId="0" fontId="41" fillId="0" borderId="0" xfId="0" applyFont="1" applyAlignment="1">
      <alignment horizontal="right"/>
    </xf>
    <xf numFmtId="2" fontId="41" fillId="0" borderId="0" xfId="0" applyNumberFormat="1" applyFont="1" applyAlignment="1">
      <alignment horizontal="center" vertical="center" shrinkToFit="1"/>
    </xf>
    <xf numFmtId="0" fontId="41" fillId="0" borderId="0" xfId="0" applyFont="1" applyAlignment="1">
      <alignment horizontal="center" shrinkToFit="1"/>
    </xf>
    <xf numFmtId="2" fontId="41" fillId="0" borderId="0" xfId="0" applyNumberFormat="1" applyFont="1" applyAlignment="1">
      <alignment horizontal="center" vertical="center"/>
    </xf>
    <xf numFmtId="0" fontId="41" fillId="0" borderId="0" xfId="0" applyFont="1" applyAlignment="1">
      <alignment horizontal="right" shrinkToFit="1"/>
    </xf>
    <xf numFmtId="0" fontId="41" fillId="0" borderId="0" xfId="0" applyFont="1" applyAlignment="1">
      <alignment horizontal="center" vertical="center" shrinkToFit="1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left" vertical="center" indent="1" shrinkToFit="1"/>
    </xf>
    <xf numFmtId="0" fontId="41" fillId="0" borderId="0" xfId="0" applyNumberFormat="1" applyFont="1" applyAlignment="1">
      <alignment horizontal="center" vertical="center"/>
    </xf>
    <xf numFmtId="0" fontId="41" fillId="0" borderId="0" xfId="0" applyFont="1" applyAlignment="1">
      <alignment horizontal="right" vertical="center" shrinkToFit="1"/>
    </xf>
    <xf numFmtId="49" fontId="42" fillId="0" borderId="0" xfId="0" applyNumberFormat="1" applyFont="1" applyAlignment="1">
      <alignment horizontal="center" vertical="center"/>
    </xf>
    <xf numFmtId="0" fontId="41" fillId="0" borderId="0" xfId="0" applyNumberFormat="1" applyFont="1" applyAlignment="1">
      <alignment horizontal="center" vertical="center" shrinkToFit="1"/>
    </xf>
    <xf numFmtId="47" fontId="24" fillId="0" borderId="0" xfId="0" applyNumberFormat="1" applyFont="1" applyAlignment="1">
      <alignment horizontal="center" vertical="center"/>
    </xf>
    <xf numFmtId="49" fontId="41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right" vertical="center" shrinkToFit="1"/>
    </xf>
    <xf numFmtId="0" fontId="22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horizontal="right"/>
    </xf>
    <xf numFmtId="0" fontId="30" fillId="0" borderId="0" xfId="0" applyFont="1" applyBorder="1" applyAlignment="1">
      <alignment shrinkToFit="1"/>
    </xf>
    <xf numFmtId="0" fontId="30" fillId="0" borderId="0" xfId="0" applyFont="1" applyAlignment="1">
      <alignment shrinkToFit="1"/>
    </xf>
    <xf numFmtId="0" fontId="30" fillId="3" borderId="0" xfId="0" applyFont="1" applyFill="1" applyAlignment="1">
      <alignment horizontal="center"/>
    </xf>
    <xf numFmtId="0" fontId="24" fillId="0" borderId="0" xfId="0" applyFont="1" applyAlignment="1">
      <alignment vertical="center"/>
    </xf>
    <xf numFmtId="164" fontId="24" fillId="0" borderId="0" xfId="0" applyNumberFormat="1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24" fillId="0" borderId="2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49" fontId="24" fillId="0" borderId="0" xfId="0" applyNumberFormat="1" applyFont="1" applyAlignment="1">
      <alignment horizontal="center" vertical="center" shrinkToFit="1"/>
    </xf>
    <xf numFmtId="49" fontId="24" fillId="0" borderId="0" xfId="0" applyNumberFormat="1" applyFont="1" applyAlignment="1">
      <alignment horizontal="center" vertical="center"/>
    </xf>
    <xf numFmtId="0" fontId="24" fillId="0" borderId="0" xfId="0" applyNumberFormat="1" applyFont="1" applyAlignment="1">
      <alignment horizontal="center" vertical="center" shrinkToFit="1"/>
    </xf>
    <xf numFmtId="20" fontId="24" fillId="0" borderId="0" xfId="0" applyNumberFormat="1" applyFont="1" applyAlignment="1">
      <alignment horizontal="left" vertical="center"/>
    </xf>
    <xf numFmtId="20" fontId="24" fillId="0" borderId="0" xfId="0" applyNumberFormat="1" applyFont="1" applyAlignment="1">
      <alignment horizontal="center" vertical="center"/>
    </xf>
    <xf numFmtId="2" fontId="24" fillId="0" borderId="0" xfId="0" applyNumberFormat="1" applyFont="1"/>
    <xf numFmtId="0" fontId="30" fillId="0" borderId="0" xfId="0" applyFont="1" applyBorder="1"/>
    <xf numFmtId="1" fontId="28" fillId="0" borderId="0" xfId="0" applyNumberFormat="1" applyFont="1" applyFill="1" applyAlignment="1">
      <alignment horizontal="center"/>
    </xf>
    <xf numFmtId="0" fontId="30" fillId="0" borderId="0" xfId="0" applyFont="1" applyFill="1"/>
    <xf numFmtId="1" fontId="29" fillId="0" borderId="0" xfId="0" applyNumberFormat="1" applyFont="1" applyFill="1" applyAlignment="1">
      <alignment horizontal="center" vertical="center"/>
    </xf>
    <xf numFmtId="1" fontId="28" fillId="0" borderId="0" xfId="0" applyNumberFormat="1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3" fillId="0" borderId="0" xfId="0" applyFont="1" applyAlignment="1">
      <alignment vertical="top"/>
    </xf>
    <xf numFmtId="0" fontId="18" fillId="0" borderId="0" xfId="0" applyFont="1" applyAlignment="1">
      <alignment horizontal="right" vertical="center"/>
    </xf>
    <xf numFmtId="0" fontId="18" fillId="0" borderId="0" xfId="0" applyFont="1"/>
    <xf numFmtId="0" fontId="18" fillId="0" borderId="0" xfId="0" applyFont="1" applyAlignment="1">
      <alignment horizontal="left" indent="1"/>
    </xf>
    <xf numFmtId="164" fontId="18" fillId="0" borderId="0" xfId="0" applyNumberFormat="1" applyFont="1" applyAlignment="1">
      <alignment horizontal="center" vertical="center"/>
    </xf>
    <xf numFmtId="20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right"/>
    </xf>
    <xf numFmtId="0" fontId="47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48" fillId="0" borderId="10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47" fillId="0" borderId="3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48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29" fillId="0" borderId="2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29" fillId="0" borderId="4" xfId="0" applyFont="1" applyBorder="1" applyAlignment="1">
      <alignment horizontal="left" vertical="center"/>
    </xf>
    <xf numFmtId="0" fontId="30" fillId="0" borderId="3" xfId="0" applyFont="1" applyBorder="1" applyAlignment="1">
      <alignment horizontal="center" vertical="center" shrinkToFit="1"/>
    </xf>
    <xf numFmtId="164" fontId="24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9" fillId="0" borderId="6" xfId="0" applyFont="1" applyBorder="1" applyAlignment="1">
      <alignment horizontal="left" vertical="center"/>
    </xf>
    <xf numFmtId="0" fontId="29" fillId="0" borderId="10" xfId="0" applyFont="1" applyBorder="1" applyAlignment="1">
      <alignment horizontal="left" vertical="center"/>
    </xf>
    <xf numFmtId="164" fontId="24" fillId="0" borderId="0" xfId="0" applyNumberFormat="1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wrapText="1" indent="1"/>
    </xf>
    <xf numFmtId="0" fontId="22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indent="1" shrinkToFit="1"/>
    </xf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left" vertical="center" indent="1"/>
    </xf>
    <xf numFmtId="0" fontId="24" fillId="0" borderId="0" xfId="0" applyNumberFormat="1" applyFont="1" applyFill="1" applyAlignment="1">
      <alignment horizontal="center" vertical="center"/>
    </xf>
    <xf numFmtId="0" fontId="24" fillId="0" borderId="0" xfId="0" applyFont="1" applyFill="1" applyAlignment="1">
      <alignment horizontal="left" vertical="center" indent="1" shrinkToFi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indent="1"/>
    </xf>
    <xf numFmtId="0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indent="1"/>
    </xf>
    <xf numFmtId="0" fontId="22" fillId="0" borderId="0" xfId="2" applyFont="1" applyBorder="1" applyAlignment="1">
      <alignment horizontal="left"/>
    </xf>
    <xf numFmtId="0" fontId="24" fillId="3" borderId="9" xfId="0" applyFont="1" applyFill="1" applyBorder="1" applyAlignment="1">
      <alignment horizontal="center" vertical="center" shrinkToFit="1"/>
    </xf>
    <xf numFmtId="0" fontId="26" fillId="0" borderId="4" xfId="0" applyFont="1" applyBorder="1" applyAlignment="1">
      <alignment horizontal="center" vertical="center" shrinkToFit="1"/>
    </xf>
    <xf numFmtId="0" fontId="51" fillId="0" borderId="4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24" fillId="0" borderId="3" xfId="0" applyFont="1" applyBorder="1" applyAlignment="1">
      <alignment horizontal="left" vertical="center"/>
    </xf>
    <xf numFmtId="2" fontId="30" fillId="0" borderId="3" xfId="0" applyNumberFormat="1" applyFont="1" applyBorder="1" applyAlignment="1">
      <alignment horizontal="center" vertical="center"/>
    </xf>
    <xf numFmtId="2" fontId="30" fillId="0" borderId="0" xfId="0" applyNumberFormat="1" applyFont="1" applyBorder="1" applyAlignment="1">
      <alignment horizontal="center" vertical="center"/>
    </xf>
    <xf numFmtId="49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2" fontId="30" fillId="0" borderId="0" xfId="0" applyNumberFormat="1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 vertical="center" wrapText="1"/>
      <protection hidden="1"/>
    </xf>
    <xf numFmtId="2" fontId="24" fillId="0" borderId="0" xfId="0" applyNumberFormat="1" applyFont="1" applyAlignment="1">
      <alignment horizontal="center"/>
    </xf>
    <xf numFmtId="0" fontId="24" fillId="0" borderId="0" xfId="0" applyNumberFormat="1" applyFont="1" applyBorder="1" applyAlignment="1">
      <alignment horizontal="center" vertical="center" shrinkToFit="1"/>
    </xf>
    <xf numFmtId="49" fontId="24" fillId="0" borderId="0" xfId="0" applyNumberFormat="1" applyFont="1" applyBorder="1" applyAlignment="1">
      <alignment horizontal="center" vertical="center" shrinkToFit="1"/>
    </xf>
    <xf numFmtId="2" fontId="24" fillId="0" borderId="0" xfId="0" applyNumberFormat="1" applyFont="1" applyAlignment="1">
      <alignment horizontal="right" vertical="center"/>
    </xf>
    <xf numFmtId="164" fontId="24" fillId="0" borderId="0" xfId="0" applyNumberFormat="1" applyFont="1" applyAlignment="1">
      <alignment horizontal="center"/>
    </xf>
    <xf numFmtId="0" fontId="47" fillId="0" borderId="0" xfId="0" applyFont="1" applyBorder="1" applyAlignment="1">
      <alignment horizontal="right"/>
    </xf>
    <xf numFmtId="0" fontId="41" fillId="0" borderId="0" xfId="0" applyFont="1" applyAlignment="1">
      <alignment horizontal="center" vertical="center" wrapText="1"/>
    </xf>
    <xf numFmtId="164" fontId="41" fillId="0" borderId="0" xfId="0" applyNumberFormat="1" applyFont="1" applyAlignment="1">
      <alignment horizontal="center"/>
    </xf>
    <xf numFmtId="49" fontId="42" fillId="0" borderId="0" xfId="0" applyNumberFormat="1" applyFont="1" applyAlignment="1">
      <alignment horizontal="left"/>
    </xf>
    <xf numFmtId="0" fontId="42" fillId="0" borderId="0" xfId="0" applyFont="1" applyAlignment="1">
      <alignment horizontal="left"/>
    </xf>
    <xf numFmtId="2" fontId="42" fillId="0" borderId="0" xfId="0" applyNumberFormat="1" applyFont="1" applyAlignment="1">
      <alignment horizontal="center"/>
    </xf>
    <xf numFmtId="164" fontId="41" fillId="0" borderId="0" xfId="0" applyNumberFormat="1" applyFont="1" applyAlignment="1">
      <alignment horizontal="center" vertical="center"/>
    </xf>
    <xf numFmtId="0" fontId="41" fillId="0" borderId="0" xfId="0" applyFont="1" applyAlignment="1">
      <alignment horizontal="right" vertical="center"/>
    </xf>
    <xf numFmtId="164" fontId="41" fillId="0" borderId="0" xfId="0" applyNumberFormat="1" applyFont="1" applyAlignment="1">
      <alignment horizontal="center" vertical="center" wrapText="1"/>
    </xf>
    <xf numFmtId="0" fontId="41" fillId="0" borderId="0" xfId="0" applyFont="1" applyAlignment="1">
      <alignment horizontal="left" indent="1"/>
    </xf>
    <xf numFmtId="0" fontId="41" fillId="0" borderId="0" xfId="0" applyFont="1"/>
    <xf numFmtId="165" fontId="30" fillId="3" borderId="0" xfId="0" applyNumberFormat="1" applyFont="1" applyFill="1" applyAlignment="1">
      <alignment horizontal="center" vertical="center"/>
    </xf>
    <xf numFmtId="2" fontId="30" fillId="3" borderId="0" xfId="0" applyNumberFormat="1" applyFont="1" applyFill="1" applyAlignment="1">
      <alignment horizontal="center" vertical="center"/>
    </xf>
    <xf numFmtId="2" fontId="30" fillId="3" borderId="0" xfId="0" applyNumberFormat="1" applyFont="1" applyFill="1" applyAlignment="1">
      <alignment horizontal="center"/>
    </xf>
    <xf numFmtId="165" fontId="30" fillId="3" borderId="0" xfId="0" applyNumberFormat="1" applyFont="1" applyFill="1" applyAlignment="1">
      <alignment horizontal="center"/>
    </xf>
    <xf numFmtId="0" fontId="30" fillId="3" borderId="0" xfId="0" applyFont="1" applyFill="1" applyAlignment="1">
      <alignment horizontal="center" vertical="center"/>
    </xf>
    <xf numFmtId="165" fontId="30" fillId="0" borderId="0" xfId="0" applyNumberFormat="1" applyFont="1" applyAlignment="1">
      <alignment horizontal="center" vertical="center"/>
    </xf>
    <xf numFmtId="2" fontId="30" fillId="0" borderId="0" xfId="0" applyNumberFormat="1" applyFont="1" applyAlignment="1">
      <alignment horizontal="center" vertical="center"/>
    </xf>
    <xf numFmtId="0" fontId="4" fillId="0" borderId="0" xfId="0" applyFont="1"/>
    <xf numFmtId="0" fontId="26" fillId="0" borderId="9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/>
    </xf>
    <xf numFmtId="164" fontId="24" fillId="0" borderId="0" xfId="0" applyNumberFormat="1" applyFont="1" applyAlignment="1">
      <alignment horizontal="center" vertical="center" wrapText="1"/>
    </xf>
    <xf numFmtId="2" fontId="24" fillId="0" borderId="0" xfId="0" applyNumberFormat="1" applyFont="1" applyBorder="1" applyAlignment="1" applyProtection="1">
      <alignment horizontal="center"/>
    </xf>
    <xf numFmtId="49" fontId="30" fillId="0" borderId="0" xfId="0" applyNumberFormat="1" applyFont="1"/>
    <xf numFmtId="0" fontId="24" fillId="0" borderId="0" xfId="0" applyFont="1" applyBorder="1" applyAlignment="1">
      <alignment horizontal="right" vertical="center"/>
    </xf>
    <xf numFmtId="2" fontId="24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center" vertical="center" shrinkToFit="1"/>
    </xf>
    <xf numFmtId="165" fontId="30" fillId="0" borderId="0" xfId="0" applyNumberFormat="1" applyFont="1" applyAlignment="1">
      <alignment horizontal="right" vertical="center"/>
    </xf>
    <xf numFmtId="165" fontId="24" fillId="0" borderId="0" xfId="0" applyNumberFormat="1" applyFont="1" applyAlignment="1">
      <alignment horizontal="right" vertical="center"/>
    </xf>
    <xf numFmtId="0" fontId="30" fillId="0" borderId="0" xfId="0" applyFont="1" applyAlignment="1">
      <alignment vertical="center" shrinkToFit="1"/>
    </xf>
    <xf numFmtId="0" fontId="18" fillId="0" borderId="0" xfId="0" applyFont="1" applyBorder="1" applyAlignment="1">
      <alignment horizontal="right" vertical="center" shrinkToFit="1"/>
    </xf>
    <xf numFmtId="0" fontId="18" fillId="0" borderId="0" xfId="0" applyFont="1" applyAlignment="1">
      <alignment horizontal="right" vertical="center" shrinkToFit="1"/>
    </xf>
    <xf numFmtId="2" fontId="28" fillId="2" borderId="0" xfId="0" applyNumberFormat="1" applyFont="1" applyFill="1" applyAlignment="1">
      <alignment horizontal="right"/>
    </xf>
    <xf numFmtId="1" fontId="29" fillId="2" borderId="0" xfId="0" applyNumberFormat="1" applyFont="1" applyFill="1" applyAlignment="1">
      <alignment horizontal="right"/>
    </xf>
    <xf numFmtId="1" fontId="28" fillId="2" borderId="0" xfId="0" applyNumberFormat="1" applyFont="1" applyFill="1" applyAlignment="1">
      <alignment horizontal="right"/>
    </xf>
    <xf numFmtId="0" fontId="28" fillId="2" borderId="0" xfId="0" applyFont="1" applyFill="1" applyAlignment="1">
      <alignment horizontal="right"/>
    </xf>
    <xf numFmtId="0" fontId="30" fillId="4" borderId="0" xfId="0" applyFont="1" applyFill="1" applyAlignment="1">
      <alignment horizontal="center"/>
    </xf>
    <xf numFmtId="2" fontId="42" fillId="5" borderId="0" xfId="0" applyNumberFormat="1" applyFont="1" applyFill="1" applyAlignment="1">
      <alignment horizontal="center" vertical="center"/>
    </xf>
    <xf numFmtId="165" fontId="42" fillId="5" borderId="0" xfId="0" applyNumberFormat="1" applyFont="1" applyFill="1" applyAlignment="1">
      <alignment horizontal="center" vertical="center"/>
    </xf>
    <xf numFmtId="0" fontId="42" fillId="4" borderId="0" xfId="0" applyFont="1" applyFill="1" applyAlignment="1">
      <alignment horizontal="center"/>
    </xf>
    <xf numFmtId="0" fontId="42" fillId="0" borderId="0" xfId="0" applyFont="1" applyAlignment="1">
      <alignment horizontal="center"/>
    </xf>
    <xf numFmtId="0" fontId="42" fillId="6" borderId="0" xfId="0" applyFont="1" applyFill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1" fillId="0" borderId="3" xfId="0" applyFont="1" applyBorder="1"/>
    <xf numFmtId="20" fontId="41" fillId="0" borderId="3" xfId="0" applyNumberFormat="1" applyFont="1" applyBorder="1" applyAlignment="1">
      <alignment horizontal="center" vertical="center"/>
    </xf>
    <xf numFmtId="2" fontId="41" fillId="0" borderId="3" xfId="0" applyNumberFormat="1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52" fillId="0" borderId="4" xfId="0" applyFont="1" applyBorder="1" applyAlignment="1">
      <alignment horizontal="center" vertical="center" shrinkToFit="1"/>
    </xf>
    <xf numFmtId="0" fontId="39" fillId="0" borderId="4" xfId="0" applyFont="1" applyBorder="1" applyAlignment="1">
      <alignment horizontal="center" vertical="center" shrinkToFit="1"/>
    </xf>
    <xf numFmtId="0" fontId="24" fillId="0" borderId="0" xfId="0" applyFont="1" applyAlignment="1">
      <alignment shrinkToFit="1"/>
    </xf>
    <xf numFmtId="0" fontId="24" fillId="0" borderId="0" xfId="0" applyFont="1" applyBorder="1" applyAlignment="1">
      <alignment horizontal="center" shrinkToFit="1"/>
    </xf>
    <xf numFmtId="0" fontId="24" fillId="0" borderId="0" xfId="0" applyNumberFormat="1" applyFont="1" applyBorder="1" applyAlignment="1">
      <alignment horizontal="left" vertical="center"/>
    </xf>
    <xf numFmtId="49" fontId="24" fillId="0" borderId="0" xfId="0" applyNumberFormat="1" applyFont="1" applyBorder="1" applyAlignment="1">
      <alignment horizontal="center" vertical="center"/>
    </xf>
    <xf numFmtId="2" fontId="41" fillId="0" borderId="0" xfId="0" applyNumberFormat="1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30" fillId="0" borderId="0" xfId="0" applyFont="1" applyBorder="1" applyAlignment="1">
      <alignment horizontal="center"/>
    </xf>
    <xf numFmtId="0" fontId="22" fillId="0" borderId="0" xfId="0" applyFont="1" applyBorder="1" applyAlignment="1">
      <alignment horizontal="right" shrinkToFit="1"/>
    </xf>
    <xf numFmtId="1" fontId="6" fillId="0" borderId="0" xfId="0" applyNumberFormat="1" applyFont="1" applyAlignment="1">
      <alignment horizontal="right" vertical="top"/>
    </xf>
    <xf numFmtId="1" fontId="6" fillId="0" borderId="0" xfId="0" applyNumberFormat="1" applyFont="1" applyAlignment="1">
      <alignment horizontal="center" vertical="top"/>
    </xf>
    <xf numFmtId="1" fontId="24" fillId="0" borderId="0" xfId="0" applyNumberFormat="1" applyFont="1" applyBorder="1" applyAlignment="1">
      <alignment horizontal="center" vertical="center"/>
    </xf>
    <xf numFmtId="1" fontId="38" fillId="0" borderId="0" xfId="0" applyNumberFormat="1" applyFont="1" applyAlignment="1">
      <alignment horizontal="right" vertical="top"/>
    </xf>
    <xf numFmtId="1" fontId="38" fillId="0" borderId="0" xfId="0" applyNumberFormat="1" applyFont="1" applyAlignment="1">
      <alignment horizontal="center" vertical="top"/>
    </xf>
    <xf numFmtId="20" fontId="41" fillId="0" borderId="3" xfId="0" applyNumberFormat="1" applyFont="1" applyBorder="1" applyAlignment="1">
      <alignment horizontal="left" vertical="center"/>
    </xf>
    <xf numFmtId="2" fontId="42" fillId="0" borderId="0" xfId="0" applyNumberFormat="1" applyFont="1" applyAlignment="1">
      <alignment horizontal="left" vertical="center"/>
    </xf>
    <xf numFmtId="0" fontId="24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49" fontId="24" fillId="0" borderId="0" xfId="0" applyNumberFormat="1" applyFont="1" applyFill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24" fillId="0" borderId="3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left" vertical="center" indent="1" shrinkToFit="1"/>
    </xf>
    <xf numFmtId="0" fontId="22" fillId="0" borderId="0" xfId="0" applyFont="1" applyFill="1" applyAlignment="1">
      <alignment horizontal="center" vertical="center" wrapText="1"/>
    </xf>
    <xf numFmtId="0" fontId="48" fillId="0" borderId="0" xfId="0" applyFont="1" applyBorder="1" applyAlignment="1">
      <alignment horizontal="right"/>
    </xf>
    <xf numFmtId="0" fontId="24" fillId="0" borderId="0" xfId="0" applyFont="1" applyFill="1" applyAlignment="1">
      <alignment horizontal="center" vertical="center" shrinkToFit="1"/>
    </xf>
    <xf numFmtId="0" fontId="22" fillId="0" borderId="0" xfId="0" applyFont="1" applyBorder="1" applyAlignment="1">
      <alignment horizontal="left" vertical="center" indent="1" shrinkToFit="1"/>
    </xf>
    <xf numFmtId="0" fontId="39" fillId="0" borderId="15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49" fontId="30" fillId="0" borderId="0" xfId="0" applyNumberFormat="1" applyFont="1" applyAlignment="1">
      <alignment horizontal="center"/>
    </xf>
    <xf numFmtId="49" fontId="30" fillId="0" borderId="0" xfId="0" applyNumberFormat="1" applyFont="1" applyAlignment="1">
      <alignment vertical="center" shrinkToFit="1"/>
    </xf>
    <xf numFmtId="0" fontId="47" fillId="0" borderId="0" xfId="0" applyFont="1" applyBorder="1" applyAlignment="1">
      <alignment horizontal="center" vertical="center"/>
    </xf>
    <xf numFmtId="2" fontId="24" fillId="0" borderId="0" xfId="0" applyNumberFormat="1" applyFont="1" applyBorder="1" applyAlignment="1">
      <alignment horizontal="right" vertical="center"/>
    </xf>
    <xf numFmtId="49" fontId="30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shrinkToFit="1"/>
    </xf>
    <xf numFmtId="0" fontId="49" fillId="4" borderId="4" xfId="0" applyFont="1" applyFill="1" applyBorder="1" applyAlignment="1">
      <alignment horizontal="center" vertical="center"/>
    </xf>
    <xf numFmtId="164" fontId="41" fillId="0" borderId="0" xfId="0" applyNumberFormat="1" applyFont="1" applyAlignment="1">
      <alignment horizontal="center" vertical="center" shrinkToFit="1"/>
    </xf>
    <xf numFmtId="2" fontId="41" fillId="0" borderId="0" xfId="0" applyNumberFormat="1" applyFont="1" applyAlignment="1">
      <alignment horizontal="center" vertical="center" wrapText="1"/>
    </xf>
    <xf numFmtId="2" fontId="30" fillId="0" borderId="0" xfId="0" applyNumberFormat="1" applyFont="1" applyAlignment="1">
      <alignment horizontal="center"/>
    </xf>
    <xf numFmtId="2" fontId="24" fillId="0" borderId="0" xfId="0" applyNumberFormat="1" applyFont="1" applyAlignment="1">
      <alignment horizontal="right"/>
    </xf>
    <xf numFmtId="164" fontId="24" fillId="0" borderId="0" xfId="0" applyNumberFormat="1" applyFont="1" applyAlignment="1">
      <alignment horizontal="center" vertical="center" shrinkToFit="1"/>
    </xf>
    <xf numFmtId="0" fontId="22" fillId="0" borderId="0" xfId="0" applyFont="1" applyFill="1" applyAlignment="1">
      <alignment horizontal="left" vertical="center" wrapText="1" indent="1"/>
    </xf>
    <xf numFmtId="0" fontId="22" fillId="0" borderId="0" xfId="0" applyFont="1" applyFill="1" applyAlignment="1">
      <alignment horizontal="left" vertical="center" indent="1"/>
    </xf>
    <xf numFmtId="0" fontId="42" fillId="0" borderId="0" xfId="0" applyFont="1" applyAlignment="1">
      <alignment horizontal="center" vertical="center" shrinkToFit="1"/>
    </xf>
    <xf numFmtId="0" fontId="42" fillId="0" borderId="0" xfId="0" applyFont="1" applyAlignment="1">
      <alignment horizontal="center" vertical="center"/>
    </xf>
    <xf numFmtId="0" fontId="19" fillId="0" borderId="0" xfId="0" applyNumberFormat="1" applyFont="1" applyBorder="1"/>
    <xf numFmtId="49" fontId="24" fillId="0" borderId="0" xfId="0" applyNumberFormat="1" applyFont="1" applyBorder="1" applyAlignment="1">
      <alignment horizontal="right" vertical="center"/>
    </xf>
    <xf numFmtId="0" fontId="24" fillId="0" borderId="3" xfId="0" applyFont="1" applyBorder="1" applyAlignment="1">
      <alignment horizontal="center"/>
    </xf>
    <xf numFmtId="17" fontId="24" fillId="0" borderId="0" xfId="0" applyNumberFormat="1" applyFont="1" applyAlignment="1">
      <alignment horizontal="center"/>
    </xf>
    <xf numFmtId="0" fontId="53" fillId="0" borderId="0" xfId="0" applyFont="1" applyBorder="1" applyAlignment="1">
      <alignment horizontal="right"/>
    </xf>
    <xf numFmtId="2" fontId="22" fillId="0" borderId="0" xfId="0" applyNumberFormat="1" applyFont="1" applyAlignment="1">
      <alignment horizontal="center"/>
    </xf>
    <xf numFmtId="0" fontId="54" fillId="0" borderId="0" xfId="0" applyFont="1" applyAlignment="1">
      <alignment horizontal="left" vertical="center" indent="3"/>
    </xf>
    <xf numFmtId="0" fontId="55" fillId="0" borderId="0" xfId="0" applyFont="1"/>
    <xf numFmtId="2" fontId="24" fillId="0" borderId="0" xfId="0" applyNumberFormat="1" applyFont="1" applyAlignment="1">
      <alignment vertical="center"/>
    </xf>
    <xf numFmtId="0" fontId="24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24" fillId="0" borderId="13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 wrapText="1"/>
    </xf>
    <xf numFmtId="0" fontId="51" fillId="0" borderId="7" xfId="0" applyFont="1" applyBorder="1" applyAlignment="1">
      <alignment wrapText="1"/>
    </xf>
    <xf numFmtId="0" fontId="24" fillId="0" borderId="1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51" fillId="0" borderId="14" xfId="0" applyFont="1" applyBorder="1" applyAlignment="1">
      <alignment wrapText="1"/>
    </xf>
    <xf numFmtId="0" fontId="0" fillId="0" borderId="13" xfId="0" applyBorder="1" applyAlignment="1">
      <alignment horizont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4" fillId="0" borderId="4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5" xfId="0" applyFont="1" applyBorder="1"/>
    <xf numFmtId="0" fontId="28" fillId="0" borderId="1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</cellXfs>
  <cellStyles count="3">
    <cellStyle name="Normal 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externalLink" Target="externalLinks/externalLink13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http://flaspb.narod.ru/logo/logo_nika.gif" TargetMode="External"/><Relationship Id="rId1" Type="http://schemas.openxmlformats.org/officeDocument/2006/relationships/image" Target="../media/image2.gi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http://flaspb.narod.ru/logo/logo_nika.gif" TargetMode="External"/><Relationship Id="rId1" Type="http://schemas.openxmlformats.org/officeDocument/2006/relationships/image" Target="../media/image2.gi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http://flaspb.narod.ru/logo/logo_nika.gif" TargetMode="External"/><Relationship Id="rId1" Type="http://schemas.openxmlformats.org/officeDocument/2006/relationships/image" Target="../media/image2.gif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http://flaspb.narod.ru/logo/logo_nika.gif" TargetMode="External"/><Relationship Id="rId1" Type="http://schemas.openxmlformats.org/officeDocument/2006/relationships/image" Target="../media/image2.gif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http://flaspb.narod.ru/logo/logo_nika.gif" TargetMode="External"/><Relationship Id="rId1" Type="http://schemas.openxmlformats.org/officeDocument/2006/relationships/image" Target="../media/image2.gif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http://flaspb.narod.ru/logo/logo_nika.gif" TargetMode="External"/><Relationship Id="rId1" Type="http://schemas.openxmlformats.org/officeDocument/2006/relationships/image" Target="../media/image2.gif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http://flaspb.narod.ru/logo/logo_nika.gif" TargetMode="External"/><Relationship Id="rId1" Type="http://schemas.openxmlformats.org/officeDocument/2006/relationships/image" Target="../media/image2.gif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http://flaspb.narod.ru/logo/logo_nika.gif" TargetMode="External"/><Relationship Id="rId1" Type="http://schemas.openxmlformats.org/officeDocument/2006/relationships/image" Target="../media/image2.gif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http://flaspb.narod.ru/logo/logo_nika.gif" TargetMode="External"/><Relationship Id="rId1" Type="http://schemas.openxmlformats.org/officeDocument/2006/relationships/image" Target="../media/image2.gif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http://flaspb.narod.ru/logo/logo_nika.gif" TargetMode="External"/><Relationship Id="rId1" Type="http://schemas.openxmlformats.org/officeDocument/2006/relationships/image" Target="../media/image2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http://flaspb.narod.ru/logo/logo_nika.gif" TargetMode="External"/><Relationship Id="rId1" Type="http://schemas.openxmlformats.org/officeDocument/2006/relationships/image" Target="../media/image2.gif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http://flaspb.narod.ru/logo/logo_nika.gif" TargetMode="External"/><Relationship Id="rId1" Type="http://schemas.openxmlformats.org/officeDocument/2006/relationships/image" Target="../media/image2.gif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http://flaspb.narod.ru/logo/logo_nika.gif" TargetMode="External"/><Relationship Id="rId1" Type="http://schemas.openxmlformats.org/officeDocument/2006/relationships/image" Target="../media/image2.gif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http://flaspb.narod.ru/logo/logo_nika.gif" TargetMode="External"/><Relationship Id="rId1" Type="http://schemas.openxmlformats.org/officeDocument/2006/relationships/image" Target="../media/image2.gif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http://flaspb.narod.ru/logo/logo_nika.gif" TargetMode="External"/><Relationship Id="rId1" Type="http://schemas.openxmlformats.org/officeDocument/2006/relationships/image" Target="../media/image2.gif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http://flaspb.narod.ru/logo/logo_nika.gif" TargetMode="External"/><Relationship Id="rId1" Type="http://schemas.openxmlformats.org/officeDocument/2006/relationships/image" Target="../media/image2.gif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http://flaspb.narod.ru/logo/logo_nika.gif" TargetMode="External"/><Relationship Id="rId1" Type="http://schemas.openxmlformats.org/officeDocument/2006/relationships/image" Target="../media/image2.gif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http://flaspb.narod.ru/logo/logo_nika.gif" TargetMode="External"/><Relationship Id="rId1" Type="http://schemas.openxmlformats.org/officeDocument/2006/relationships/image" Target="../media/image2.gif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http://flaspb.narod.ru/logo/logo_nika.gif" TargetMode="External"/><Relationship Id="rId1" Type="http://schemas.openxmlformats.org/officeDocument/2006/relationships/image" Target="../media/image2.gif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http://flaspb.narod.ru/logo/logo_nika.gif" TargetMode="External"/><Relationship Id="rId1" Type="http://schemas.openxmlformats.org/officeDocument/2006/relationships/image" Target="../media/image2.gif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http://flaspb.narod.ru/logo/logo_nika.gif" TargetMode="External"/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http://flaspb.narod.ru/logo/logo_nika.gif" TargetMode="External"/><Relationship Id="rId1" Type="http://schemas.openxmlformats.org/officeDocument/2006/relationships/image" Target="../media/image2.gif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http://flaspb.narod.ru/logo/logo_nika.gif" TargetMode="External"/><Relationship Id="rId1" Type="http://schemas.openxmlformats.org/officeDocument/2006/relationships/image" Target="../media/image2.gif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http://flaspb.narod.ru/logo/logo_nika.gif" TargetMode="External"/><Relationship Id="rId1" Type="http://schemas.openxmlformats.org/officeDocument/2006/relationships/image" Target="../media/image2.gif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http://flaspb.narod.ru/logo/logo_nika.gif" TargetMode="External"/><Relationship Id="rId1" Type="http://schemas.openxmlformats.org/officeDocument/2006/relationships/image" Target="../media/image2.gif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http://flaspb.narod.ru/logo/logo_nika.gif" TargetMode="External"/><Relationship Id="rId1" Type="http://schemas.openxmlformats.org/officeDocument/2006/relationships/image" Target="../media/image2.gif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http://flaspb.narod.ru/logo/logo_nika.gif" TargetMode="External"/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http://flaspb.narod.ru/logo/logo_nika.gif" TargetMode="External"/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http://flaspb.narod.ru/logo/logo_nika.gif" TargetMode="External"/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http://flaspb.narod.ru/logo/logo_nika.gif" TargetMode="External"/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http://flaspb.narod.ru/logo/logo_nika.gif" TargetMode="External"/><Relationship Id="rId1" Type="http://schemas.openxmlformats.org/officeDocument/2006/relationships/image" Target="../media/image2.gi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http://flaspb.narod.ru/logo/logo_nika.gif" TargetMode="External"/><Relationship Id="rId1" Type="http://schemas.openxmlformats.org/officeDocument/2006/relationships/image" Target="../media/image2.gi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http://flaspb.narod.ru/logo/logo_nika.gif" TargetMode="External"/><Relationship Id="rId1" Type="http://schemas.openxmlformats.org/officeDocument/2006/relationships/image" Target="../media/image2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6</xdr:row>
      <xdr:rowOff>228600</xdr:rowOff>
    </xdr:from>
    <xdr:to>
      <xdr:col>12</xdr:col>
      <xdr:colOff>0</xdr:colOff>
      <xdr:row>12</xdr:row>
      <xdr:rowOff>381000</xdr:rowOff>
    </xdr:to>
    <xdr:pic>
      <xdr:nvPicPr>
        <xdr:cNvPr id="2" name="Picture 1" descr="top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0000"/>
        </a:blip>
        <a:srcRect r="84369" b="11911"/>
        <a:stretch>
          <a:fillRect/>
        </a:stretch>
      </xdr:blipFill>
      <xdr:spPr bwMode="auto">
        <a:xfrm>
          <a:off x="2105025" y="1733550"/>
          <a:ext cx="2505075" cy="278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2</xdr:col>
      <xdr:colOff>333375</xdr:colOff>
      <xdr:row>4</xdr:row>
      <xdr:rowOff>123825</xdr:rowOff>
    </xdr:to>
    <xdr:pic>
      <xdr:nvPicPr>
        <xdr:cNvPr id="2" name="Рисунок 1" descr="http://flaspb.narod.ru/logo/logo_nika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14300" y="28575"/>
          <a:ext cx="7810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666750</xdr:colOff>
      <xdr:row>0</xdr:row>
      <xdr:rowOff>114300</xdr:rowOff>
    </xdr:from>
    <xdr:to>
      <xdr:col>10</xdr:col>
      <xdr:colOff>1485900</xdr:colOff>
      <xdr:row>4</xdr:row>
      <xdr:rowOff>152400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343650" y="1143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76200</xdr:rowOff>
    </xdr:from>
    <xdr:to>
      <xdr:col>2</xdr:col>
      <xdr:colOff>371475</xdr:colOff>
      <xdr:row>4</xdr:row>
      <xdr:rowOff>171450</xdr:rowOff>
    </xdr:to>
    <xdr:pic>
      <xdr:nvPicPr>
        <xdr:cNvPr id="2" name="Рисунок 1" descr="http://flaspb.narod.ru/logo/logo_nika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52400" y="76200"/>
          <a:ext cx="7810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676275</xdr:colOff>
      <xdr:row>0</xdr:row>
      <xdr:rowOff>66675</xdr:rowOff>
    </xdr:from>
    <xdr:to>
      <xdr:col>10</xdr:col>
      <xdr:colOff>1495425</xdr:colOff>
      <xdr:row>4</xdr:row>
      <xdr:rowOff>104775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219825" y="66675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5</xdr:row>
      <xdr:rowOff>66675</xdr:rowOff>
    </xdr:from>
    <xdr:to>
      <xdr:col>2</xdr:col>
      <xdr:colOff>390525</xdr:colOff>
      <xdr:row>9</xdr:row>
      <xdr:rowOff>76200</xdr:rowOff>
    </xdr:to>
    <xdr:pic>
      <xdr:nvPicPr>
        <xdr:cNvPr id="2" name="Рисунок 1" descr="http://flaspb.narod.ru/logo/logo_nika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19075" y="1095375"/>
          <a:ext cx="8001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542925</xdr:colOff>
      <xdr:row>5</xdr:row>
      <xdr:rowOff>38100</xdr:rowOff>
    </xdr:from>
    <xdr:to>
      <xdr:col>10</xdr:col>
      <xdr:colOff>1362075</xdr:colOff>
      <xdr:row>8</xdr:row>
      <xdr:rowOff>180975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86475" y="10668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3</xdr:row>
      <xdr:rowOff>28575</xdr:rowOff>
    </xdr:from>
    <xdr:to>
      <xdr:col>2</xdr:col>
      <xdr:colOff>295275</xdr:colOff>
      <xdr:row>7</xdr:row>
      <xdr:rowOff>57150</xdr:rowOff>
    </xdr:to>
    <xdr:pic>
      <xdr:nvPicPr>
        <xdr:cNvPr id="2" name="Рисунок 1" descr="http://flaspb.narod.ru/logo/logo_nika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42875" y="628650"/>
          <a:ext cx="7810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657225</xdr:colOff>
      <xdr:row>3</xdr:row>
      <xdr:rowOff>47625</xdr:rowOff>
    </xdr:from>
    <xdr:to>
      <xdr:col>10</xdr:col>
      <xdr:colOff>1476375</xdr:colOff>
      <xdr:row>7</xdr:row>
      <xdr:rowOff>19050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124575" y="6477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1</xdr:row>
      <xdr:rowOff>57150</xdr:rowOff>
    </xdr:from>
    <xdr:to>
      <xdr:col>2</xdr:col>
      <xdr:colOff>990600</xdr:colOff>
      <xdr:row>5</xdr:row>
      <xdr:rowOff>152400</xdr:rowOff>
    </xdr:to>
    <xdr:pic>
      <xdr:nvPicPr>
        <xdr:cNvPr id="2" name="Рисунок 1" descr="http://flaspb.narod.ru/logo/logo_nika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000125" y="219075"/>
          <a:ext cx="7810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809625</xdr:colOff>
      <xdr:row>1</xdr:row>
      <xdr:rowOff>57150</xdr:rowOff>
    </xdr:from>
    <xdr:to>
      <xdr:col>14</xdr:col>
      <xdr:colOff>1628775</xdr:colOff>
      <xdr:row>5</xdr:row>
      <xdr:rowOff>95250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239250" y="219075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1</xdr:row>
      <xdr:rowOff>57150</xdr:rowOff>
    </xdr:from>
    <xdr:to>
      <xdr:col>2</xdr:col>
      <xdr:colOff>990600</xdr:colOff>
      <xdr:row>5</xdr:row>
      <xdr:rowOff>152400</xdr:rowOff>
    </xdr:to>
    <xdr:pic>
      <xdr:nvPicPr>
        <xdr:cNvPr id="2" name="Рисунок 1" descr="http://flaspb.narod.ru/logo/logo_nika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000125" y="219075"/>
          <a:ext cx="7810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809625</xdr:colOff>
      <xdr:row>1</xdr:row>
      <xdr:rowOff>57150</xdr:rowOff>
    </xdr:from>
    <xdr:to>
      <xdr:col>14</xdr:col>
      <xdr:colOff>1628775</xdr:colOff>
      <xdr:row>5</xdr:row>
      <xdr:rowOff>95250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239250" y="219075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85725</xdr:rowOff>
    </xdr:from>
    <xdr:to>
      <xdr:col>2</xdr:col>
      <xdr:colOff>971550</xdr:colOff>
      <xdr:row>5</xdr:row>
      <xdr:rowOff>180975</xdr:rowOff>
    </xdr:to>
    <xdr:pic>
      <xdr:nvPicPr>
        <xdr:cNvPr id="2" name="Рисунок 1" descr="http://flaspb.narod.ru/logo/logo_nika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981075" y="247650"/>
          <a:ext cx="7810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781050</xdr:colOff>
      <xdr:row>1</xdr:row>
      <xdr:rowOff>123825</xdr:rowOff>
    </xdr:from>
    <xdr:to>
      <xdr:col>14</xdr:col>
      <xdr:colOff>1600200</xdr:colOff>
      <xdr:row>5</xdr:row>
      <xdr:rowOff>161925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210675" y="28575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66675</xdr:rowOff>
    </xdr:from>
    <xdr:to>
      <xdr:col>2</xdr:col>
      <xdr:colOff>819150</xdr:colOff>
      <xdr:row>5</xdr:row>
      <xdr:rowOff>161925</xdr:rowOff>
    </xdr:to>
    <xdr:pic>
      <xdr:nvPicPr>
        <xdr:cNvPr id="2" name="Рисунок 1" descr="http://flaspb.narod.ru/logo/logo_nika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828675" y="228600"/>
          <a:ext cx="7810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857250</xdr:colOff>
      <xdr:row>1</xdr:row>
      <xdr:rowOff>19050</xdr:rowOff>
    </xdr:from>
    <xdr:to>
      <xdr:col>14</xdr:col>
      <xdr:colOff>1676400</xdr:colOff>
      <xdr:row>5</xdr:row>
      <xdr:rowOff>57150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286875" y="180975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1</xdr:row>
      <xdr:rowOff>114300</xdr:rowOff>
    </xdr:from>
    <xdr:to>
      <xdr:col>2</xdr:col>
      <xdr:colOff>904875</xdr:colOff>
      <xdr:row>6</xdr:row>
      <xdr:rowOff>9525</xdr:rowOff>
    </xdr:to>
    <xdr:pic>
      <xdr:nvPicPr>
        <xdr:cNvPr id="2" name="Рисунок 1" descr="http://flaspb.narod.ru/logo/logo_nika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914400" y="276225"/>
          <a:ext cx="7810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1009650</xdr:colOff>
      <xdr:row>1</xdr:row>
      <xdr:rowOff>47625</xdr:rowOff>
    </xdr:from>
    <xdr:to>
      <xdr:col>14</xdr:col>
      <xdr:colOff>1828800</xdr:colOff>
      <xdr:row>5</xdr:row>
      <xdr:rowOff>85725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72600" y="20955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1</xdr:row>
      <xdr:rowOff>57150</xdr:rowOff>
    </xdr:from>
    <xdr:to>
      <xdr:col>4</xdr:col>
      <xdr:colOff>447675</xdr:colOff>
      <xdr:row>5</xdr:row>
      <xdr:rowOff>190500</xdr:rowOff>
    </xdr:to>
    <xdr:pic>
      <xdr:nvPicPr>
        <xdr:cNvPr id="2" name="Рисунок 1" descr="http://flaspb.narod.ru/logo/logo_nika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428625" y="257175"/>
          <a:ext cx="7810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1162050</xdr:colOff>
      <xdr:row>1</xdr:row>
      <xdr:rowOff>28575</xdr:rowOff>
    </xdr:from>
    <xdr:to>
      <xdr:col>17</xdr:col>
      <xdr:colOff>1981200</xdr:colOff>
      <xdr:row>5</xdr:row>
      <xdr:rowOff>104775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001125" y="2286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3</xdr:row>
      <xdr:rowOff>66675</xdr:rowOff>
    </xdr:from>
    <xdr:to>
      <xdr:col>2</xdr:col>
      <xdr:colOff>28575</xdr:colOff>
      <xdr:row>7</xdr:row>
      <xdr:rowOff>171450</xdr:rowOff>
    </xdr:to>
    <xdr:pic>
      <xdr:nvPicPr>
        <xdr:cNvPr id="2" name="Рисунок 1" descr="http://flaspb.narod.ru/logo/logo_nika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666750"/>
          <a:ext cx="7715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466725</xdr:colOff>
      <xdr:row>4</xdr:row>
      <xdr:rowOff>0</xdr:rowOff>
    </xdr:from>
    <xdr:to>
      <xdr:col>11</xdr:col>
      <xdr:colOff>676275</xdr:colOff>
      <xdr:row>8</xdr:row>
      <xdr:rowOff>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0" y="800100"/>
          <a:ext cx="8191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1</xdr:row>
      <xdr:rowOff>19050</xdr:rowOff>
    </xdr:from>
    <xdr:to>
      <xdr:col>4</xdr:col>
      <xdr:colOff>476250</xdr:colOff>
      <xdr:row>5</xdr:row>
      <xdr:rowOff>104775</xdr:rowOff>
    </xdr:to>
    <xdr:pic>
      <xdr:nvPicPr>
        <xdr:cNvPr id="2" name="Рисунок 1" descr="http://flaspb.narod.ru/logo/logo_nika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457200" y="219075"/>
          <a:ext cx="7810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1057275</xdr:colOff>
      <xdr:row>1</xdr:row>
      <xdr:rowOff>76200</xdr:rowOff>
    </xdr:from>
    <xdr:to>
      <xdr:col>17</xdr:col>
      <xdr:colOff>1876425</xdr:colOff>
      <xdr:row>5</xdr:row>
      <xdr:rowOff>104775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286875" y="276225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19050</xdr:rowOff>
    </xdr:from>
    <xdr:to>
      <xdr:col>2</xdr:col>
      <xdr:colOff>295275</xdr:colOff>
      <xdr:row>5</xdr:row>
      <xdr:rowOff>104775</xdr:rowOff>
    </xdr:to>
    <xdr:pic>
      <xdr:nvPicPr>
        <xdr:cNvPr id="2" name="Рисунок 1" descr="http://flaspb.narod.ru/logo/logo_nika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33350" y="219075"/>
          <a:ext cx="7810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676275</xdr:colOff>
      <xdr:row>1</xdr:row>
      <xdr:rowOff>28575</xdr:rowOff>
    </xdr:from>
    <xdr:to>
      <xdr:col>9</xdr:col>
      <xdr:colOff>1495425</xdr:colOff>
      <xdr:row>5</xdr:row>
      <xdr:rowOff>57150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00800" y="2286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19050</xdr:rowOff>
    </xdr:from>
    <xdr:to>
      <xdr:col>2</xdr:col>
      <xdr:colOff>314325</xdr:colOff>
      <xdr:row>5</xdr:row>
      <xdr:rowOff>104775</xdr:rowOff>
    </xdr:to>
    <xdr:pic>
      <xdr:nvPicPr>
        <xdr:cNvPr id="2" name="Рисунок 1" descr="http://flaspb.narod.ru/logo/logo_nika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52400" y="219075"/>
          <a:ext cx="7810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695325</xdr:colOff>
      <xdr:row>1</xdr:row>
      <xdr:rowOff>28575</xdr:rowOff>
    </xdr:from>
    <xdr:to>
      <xdr:col>11</xdr:col>
      <xdr:colOff>0</xdr:colOff>
      <xdr:row>5</xdr:row>
      <xdr:rowOff>57150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334125" y="2286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9525</xdr:rowOff>
    </xdr:from>
    <xdr:to>
      <xdr:col>2</xdr:col>
      <xdr:colOff>314325</xdr:colOff>
      <xdr:row>5</xdr:row>
      <xdr:rowOff>95250</xdr:rowOff>
    </xdr:to>
    <xdr:pic>
      <xdr:nvPicPr>
        <xdr:cNvPr id="2" name="Рисунок 1" descr="http://flaspb.narod.ru/logo/logo_nika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52400" y="209550"/>
          <a:ext cx="7810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666750</xdr:colOff>
      <xdr:row>1</xdr:row>
      <xdr:rowOff>19050</xdr:rowOff>
    </xdr:from>
    <xdr:to>
      <xdr:col>10</xdr:col>
      <xdr:colOff>1485900</xdr:colOff>
      <xdr:row>5</xdr:row>
      <xdr:rowOff>47625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305550" y="219075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</xdr:row>
      <xdr:rowOff>28575</xdr:rowOff>
    </xdr:from>
    <xdr:ext cx="781050" cy="885825"/>
    <xdr:pic>
      <xdr:nvPicPr>
        <xdr:cNvPr id="2" name="Рисунок 1" descr="http://flaspb.narod.ru/logo/logo_nika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57150" y="219075"/>
          <a:ext cx="7810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695325</xdr:colOff>
      <xdr:row>1</xdr:row>
      <xdr:rowOff>19050</xdr:rowOff>
    </xdr:from>
    <xdr:ext cx="819150" cy="828675"/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705600" y="20955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1</xdr:row>
      <xdr:rowOff>38100</xdr:rowOff>
    </xdr:from>
    <xdr:to>
      <xdr:col>4</xdr:col>
      <xdr:colOff>504825</xdr:colOff>
      <xdr:row>5</xdr:row>
      <xdr:rowOff>123825</xdr:rowOff>
    </xdr:to>
    <xdr:pic>
      <xdr:nvPicPr>
        <xdr:cNvPr id="2" name="Рисунок 1" descr="http://flaspb.narod.ru/logo/logo_nika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485775" y="238125"/>
          <a:ext cx="7810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1076325</xdr:colOff>
      <xdr:row>1</xdr:row>
      <xdr:rowOff>47625</xdr:rowOff>
    </xdr:from>
    <xdr:to>
      <xdr:col>17</xdr:col>
      <xdr:colOff>1895475</xdr:colOff>
      <xdr:row>5</xdr:row>
      <xdr:rowOff>76200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277350" y="24765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19050</xdr:rowOff>
    </xdr:from>
    <xdr:to>
      <xdr:col>2</xdr:col>
      <xdr:colOff>295275</xdr:colOff>
      <xdr:row>5</xdr:row>
      <xdr:rowOff>104775</xdr:rowOff>
    </xdr:to>
    <xdr:pic>
      <xdr:nvPicPr>
        <xdr:cNvPr id="2" name="Рисунок 1" descr="http://flaspb.narod.ru/logo/logo_nika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33350" y="219075"/>
          <a:ext cx="7810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676275</xdr:colOff>
      <xdr:row>1</xdr:row>
      <xdr:rowOff>28575</xdr:rowOff>
    </xdr:from>
    <xdr:to>
      <xdr:col>9</xdr:col>
      <xdr:colOff>1495425</xdr:colOff>
      <xdr:row>5</xdr:row>
      <xdr:rowOff>57150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00800" y="2286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5</xdr:row>
      <xdr:rowOff>66675</xdr:rowOff>
    </xdr:from>
    <xdr:to>
      <xdr:col>2</xdr:col>
      <xdr:colOff>390525</xdr:colOff>
      <xdr:row>9</xdr:row>
      <xdr:rowOff>76200</xdr:rowOff>
    </xdr:to>
    <xdr:pic>
      <xdr:nvPicPr>
        <xdr:cNvPr id="2" name="Рисунок 1" descr="http://flaspb.narod.ru/logo/logo_nika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19075" y="1095375"/>
          <a:ext cx="8001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542925</xdr:colOff>
      <xdr:row>5</xdr:row>
      <xdr:rowOff>38100</xdr:rowOff>
    </xdr:from>
    <xdr:to>
      <xdr:col>10</xdr:col>
      <xdr:colOff>1362075</xdr:colOff>
      <xdr:row>8</xdr:row>
      <xdr:rowOff>180975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86475" y="10668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3</xdr:row>
      <xdr:rowOff>28575</xdr:rowOff>
    </xdr:from>
    <xdr:to>
      <xdr:col>2</xdr:col>
      <xdr:colOff>295275</xdr:colOff>
      <xdr:row>7</xdr:row>
      <xdr:rowOff>57150</xdr:rowOff>
    </xdr:to>
    <xdr:pic>
      <xdr:nvPicPr>
        <xdr:cNvPr id="2" name="Рисунок 1" descr="http://flaspb.narod.ru/logo/logo_nika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42875" y="628650"/>
          <a:ext cx="7810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657225</xdr:colOff>
      <xdr:row>3</xdr:row>
      <xdr:rowOff>47625</xdr:rowOff>
    </xdr:from>
    <xdr:to>
      <xdr:col>10</xdr:col>
      <xdr:colOff>1476375</xdr:colOff>
      <xdr:row>7</xdr:row>
      <xdr:rowOff>19050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124575" y="6477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76200</xdr:rowOff>
    </xdr:from>
    <xdr:to>
      <xdr:col>2</xdr:col>
      <xdr:colOff>476250</xdr:colOff>
      <xdr:row>5</xdr:row>
      <xdr:rowOff>133350</xdr:rowOff>
    </xdr:to>
    <xdr:pic>
      <xdr:nvPicPr>
        <xdr:cNvPr id="2" name="Рисунок 1" descr="http://flaspb.narod.ru/logo/logo_nika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485775" y="276225"/>
          <a:ext cx="7810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685800</xdr:colOff>
      <xdr:row>1</xdr:row>
      <xdr:rowOff>76200</xdr:rowOff>
    </xdr:from>
    <xdr:to>
      <xdr:col>14</xdr:col>
      <xdr:colOff>1504950</xdr:colOff>
      <xdr:row>5</xdr:row>
      <xdr:rowOff>76200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134475" y="276225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180975</xdr:rowOff>
    </xdr:from>
    <xdr:to>
      <xdr:col>4</xdr:col>
      <xdr:colOff>428625</xdr:colOff>
      <xdr:row>5</xdr:row>
      <xdr:rowOff>76200</xdr:rowOff>
    </xdr:to>
    <xdr:pic>
      <xdr:nvPicPr>
        <xdr:cNvPr id="2" name="Рисунок 1" descr="http://flaspb.narod.ru/logo/logo_nika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409575" y="180975"/>
          <a:ext cx="7810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1066800</xdr:colOff>
      <xdr:row>1</xdr:row>
      <xdr:rowOff>57150</xdr:rowOff>
    </xdr:from>
    <xdr:to>
      <xdr:col>17</xdr:col>
      <xdr:colOff>1885950</xdr:colOff>
      <xdr:row>5</xdr:row>
      <xdr:rowOff>95250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05875" y="257175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1</xdr:row>
      <xdr:rowOff>38100</xdr:rowOff>
    </xdr:from>
    <xdr:to>
      <xdr:col>2</xdr:col>
      <xdr:colOff>609600</xdr:colOff>
      <xdr:row>5</xdr:row>
      <xdr:rowOff>95250</xdr:rowOff>
    </xdr:to>
    <xdr:pic>
      <xdr:nvPicPr>
        <xdr:cNvPr id="2" name="Рисунок 1" descr="http://flaspb.narod.ru/logo/logo_nika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619125" y="238125"/>
          <a:ext cx="7810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828675</xdr:colOff>
      <xdr:row>1</xdr:row>
      <xdr:rowOff>47625</xdr:rowOff>
    </xdr:from>
    <xdr:to>
      <xdr:col>14</xdr:col>
      <xdr:colOff>1647825</xdr:colOff>
      <xdr:row>5</xdr:row>
      <xdr:rowOff>47625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277350" y="24765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76200</xdr:rowOff>
    </xdr:from>
    <xdr:to>
      <xdr:col>2</xdr:col>
      <xdr:colOff>495300</xdr:colOff>
      <xdr:row>5</xdr:row>
      <xdr:rowOff>133350</xdr:rowOff>
    </xdr:to>
    <xdr:pic>
      <xdr:nvPicPr>
        <xdr:cNvPr id="2" name="Рисунок 1" descr="http://flaspb.narod.ru/logo/logo_nika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504825" y="276225"/>
          <a:ext cx="7810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809625</xdr:colOff>
      <xdr:row>1</xdr:row>
      <xdr:rowOff>95250</xdr:rowOff>
    </xdr:from>
    <xdr:to>
      <xdr:col>14</xdr:col>
      <xdr:colOff>1628775</xdr:colOff>
      <xdr:row>5</xdr:row>
      <xdr:rowOff>95250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258300" y="295275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371475</xdr:colOff>
      <xdr:row>5</xdr:row>
      <xdr:rowOff>57150</xdr:rowOff>
    </xdr:to>
    <xdr:pic>
      <xdr:nvPicPr>
        <xdr:cNvPr id="2" name="Рисунок 1" descr="http://flaspb.narod.ru/logo/logo_nika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81000" y="200025"/>
          <a:ext cx="7810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866775</xdr:colOff>
      <xdr:row>1</xdr:row>
      <xdr:rowOff>19050</xdr:rowOff>
    </xdr:from>
    <xdr:to>
      <xdr:col>14</xdr:col>
      <xdr:colOff>1685925</xdr:colOff>
      <xdr:row>5</xdr:row>
      <xdr:rowOff>19050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15450" y="219075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57150</xdr:rowOff>
    </xdr:from>
    <xdr:to>
      <xdr:col>2</xdr:col>
      <xdr:colOff>400050</xdr:colOff>
      <xdr:row>5</xdr:row>
      <xdr:rowOff>114300</xdr:rowOff>
    </xdr:to>
    <xdr:pic>
      <xdr:nvPicPr>
        <xdr:cNvPr id="2" name="Рисунок 1" descr="http://flaspb.narod.ru/logo/logo_nika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409575" y="257175"/>
          <a:ext cx="7810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847725</xdr:colOff>
      <xdr:row>1</xdr:row>
      <xdr:rowOff>76200</xdr:rowOff>
    </xdr:from>
    <xdr:to>
      <xdr:col>14</xdr:col>
      <xdr:colOff>1666875</xdr:colOff>
      <xdr:row>5</xdr:row>
      <xdr:rowOff>76200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296400" y="276225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19050</xdr:rowOff>
    </xdr:from>
    <xdr:to>
      <xdr:col>2</xdr:col>
      <xdr:colOff>428625</xdr:colOff>
      <xdr:row>5</xdr:row>
      <xdr:rowOff>76200</xdr:rowOff>
    </xdr:to>
    <xdr:pic>
      <xdr:nvPicPr>
        <xdr:cNvPr id="2" name="Рисунок 1" descr="http://flaspb.narod.ru/logo/logo_nika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438150" y="219075"/>
          <a:ext cx="7810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866775</xdr:colOff>
      <xdr:row>1</xdr:row>
      <xdr:rowOff>28575</xdr:rowOff>
    </xdr:from>
    <xdr:to>
      <xdr:col>14</xdr:col>
      <xdr:colOff>1685925</xdr:colOff>
      <xdr:row>5</xdr:row>
      <xdr:rowOff>28575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15450" y="2286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133350</xdr:rowOff>
    </xdr:from>
    <xdr:to>
      <xdr:col>4</xdr:col>
      <xdr:colOff>400050</xdr:colOff>
      <xdr:row>6</xdr:row>
      <xdr:rowOff>19050</xdr:rowOff>
    </xdr:to>
    <xdr:pic>
      <xdr:nvPicPr>
        <xdr:cNvPr id="2" name="Рисунок 1" descr="http://flaspb.narod.ru/logo/logo_nika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81000" y="247650"/>
          <a:ext cx="7810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733425</xdr:colOff>
      <xdr:row>2</xdr:row>
      <xdr:rowOff>0</xdr:rowOff>
    </xdr:from>
    <xdr:to>
      <xdr:col>17</xdr:col>
      <xdr:colOff>1552575</xdr:colOff>
      <xdr:row>6</xdr:row>
      <xdr:rowOff>28575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05625" y="314325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2</xdr:col>
      <xdr:colOff>333375</xdr:colOff>
      <xdr:row>4</xdr:row>
      <xdr:rowOff>123825</xdr:rowOff>
    </xdr:to>
    <xdr:pic>
      <xdr:nvPicPr>
        <xdr:cNvPr id="2" name="Рисунок 1" descr="http://flaspb.narod.ru/logo/logo_nika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14300" y="28575"/>
          <a:ext cx="7810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666750</xdr:colOff>
      <xdr:row>0</xdr:row>
      <xdr:rowOff>114300</xdr:rowOff>
    </xdr:from>
    <xdr:to>
      <xdr:col>9</xdr:col>
      <xdr:colOff>1485900</xdr:colOff>
      <xdr:row>4</xdr:row>
      <xdr:rowOff>152400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343650" y="1143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2</xdr:col>
      <xdr:colOff>276225</xdr:colOff>
      <xdr:row>4</xdr:row>
      <xdr:rowOff>171450</xdr:rowOff>
    </xdr:to>
    <xdr:pic>
      <xdr:nvPicPr>
        <xdr:cNvPr id="2" name="Рисунок 1" descr="http://flaspb.narod.ru/logo/logo_nika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57150" y="66675"/>
          <a:ext cx="7810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676275</xdr:colOff>
      <xdr:row>0</xdr:row>
      <xdr:rowOff>38100</xdr:rowOff>
    </xdr:from>
    <xdr:to>
      <xdr:col>10</xdr:col>
      <xdr:colOff>1495425</xdr:colOff>
      <xdr:row>4</xdr:row>
      <xdr:rowOff>76200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219825" y="381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2</xdr:col>
      <xdr:colOff>323850</xdr:colOff>
      <xdr:row>4</xdr:row>
      <xdr:rowOff>161925</xdr:rowOff>
    </xdr:to>
    <xdr:pic>
      <xdr:nvPicPr>
        <xdr:cNvPr id="2" name="Рисунок 1" descr="http://flaspb.narod.ru/logo/logo_nika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04775" y="66675"/>
          <a:ext cx="7810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676275</xdr:colOff>
      <xdr:row>0</xdr:row>
      <xdr:rowOff>47625</xdr:rowOff>
    </xdr:from>
    <xdr:to>
      <xdr:col>10</xdr:col>
      <xdr:colOff>1495425</xdr:colOff>
      <xdr:row>4</xdr:row>
      <xdr:rowOff>85725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219825" y="47625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57150</xdr:rowOff>
    </xdr:from>
    <xdr:to>
      <xdr:col>2</xdr:col>
      <xdr:colOff>352425</xdr:colOff>
      <xdr:row>4</xdr:row>
      <xdr:rowOff>152400</xdr:rowOff>
    </xdr:to>
    <xdr:pic>
      <xdr:nvPicPr>
        <xdr:cNvPr id="2" name="Рисунок 1" descr="http://flaspb.narod.ru/logo/logo_nika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33350" y="57150"/>
          <a:ext cx="7810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628650</xdr:colOff>
      <xdr:row>0</xdr:row>
      <xdr:rowOff>76200</xdr:rowOff>
    </xdr:from>
    <xdr:to>
      <xdr:col>10</xdr:col>
      <xdr:colOff>1447800</xdr:colOff>
      <xdr:row>4</xdr:row>
      <xdr:rowOff>114300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305550" y="762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781050" cy="885825"/>
    <xdr:pic>
      <xdr:nvPicPr>
        <xdr:cNvPr id="2" name="Рисунок 1" descr="http://flaspb.narod.ru/logo/logo_nika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571500" y="200025"/>
          <a:ext cx="7810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1047750</xdr:colOff>
      <xdr:row>1</xdr:row>
      <xdr:rowOff>9525</xdr:rowOff>
    </xdr:from>
    <xdr:ext cx="819150" cy="828675"/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439275" y="20955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-&#1087;&#1082;\&#1076;&#1086;&#1084;&#1072;&#1096;&#1085;&#1103;&#1103;\&#1089;&#1086;&#1088;&#1077;&#1074;&#1085;&#1086;&#1074;&#1072;&#1085;&#1080;&#1103;&#1050;\2013\&#1050;&#1091;&#1073;&#1086;&#1082;%20&#1040;&#1082;&#1072;&#1076;&#1077;&#1084;&#1080;&#1080;,%20&#1092;&#1077;&#1074;&#1088;&#1072;&#1083;&#1100;%202013\&#1048;&#1090;&#1086;&#1075;%20Excel\&#1057;&#1086;&#1088;&#1077;&#1074;&#1085;&#1086;&#1074;&#1072;&#1085;&#1080;&#1103;\18-19.12.04%20(&#1089;&#1088;.&#1074;&#1086;&#1079;&#1088;.)\&#1050;&#1086;&#1084;&#1072;&#1085;&#1076;&#1085;&#1072;&#1103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\Sport1\01-02.02.20114,%20&#1089;&#1088;&#1077;&#1076;.&#1074;&#1086;&#1079;&#1088;\Users\&#1040;&#1083;&#1077;&#1082;&#1089;&#1077;&#1077;&#1074;\Desktop\Documents\&#1089;&#1086;&#1088;&#1077;&#1074;&#1085;&#1086;&#1074;&#1072;&#1085;&#1080;&#1103;&#1050;\&#1042;&#1059;&#1047;&#1099;\&#1042;&#1059;&#1047;&#1099;,%20&#1076;&#1077;&#1082;&#1072;&#1073;&#1088;&#1100;%202011\&#1057;&#1086;&#1088;&#1077;&#1074;&#1085;&#1086;&#1074;&#1072;&#1085;&#1080;&#1103;\18-19.12.04%20(&#1089;&#1088;.&#1074;&#1086;&#1079;&#1088;.)\&#1050;&#1086;&#1084;&#1072;&#1085;&#1076;&#1085;&#1072;&#110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0;&#1082;&#1072;&#1076;&#1077;&#1084;&#1080;&#1103;_23240416\&#1089;&#1086;&#1088;&#1077;&#1074;&#1085;&#1086;&#1074;&#1072;&#1085;&#1080;&#1103;&#1050;\2014\01-02.02.20114,%20&#1089;&#1088;&#1077;&#1076;.&#1074;&#1086;&#1079;&#1088;\Users\&#1040;&#1083;&#1077;&#1082;&#1089;&#1077;&#1077;&#1074;\Desktop\Documents\&#1089;&#1086;&#1088;&#1077;&#1074;&#1085;&#1086;&#1074;&#1072;&#1085;&#1080;&#1103;&#1050;\&#1042;&#1059;&#1047;&#1099;\&#1042;&#1059;&#1047;&#1099;,%20&#1076;&#1077;&#1082;&#1072;&#1073;&#1088;&#1100;%202011\&#1057;&#1086;&#1088;&#1077;&#1074;&#1085;&#1086;&#1074;&#1072;&#1085;&#1080;&#1103;\18-19.12.04%20(&#1089;&#1088;.&#1074;&#1086;&#1079;&#1088;.)\&#1050;&#1086;&#1084;&#1072;&#1085;&#1076;&#1085;&#1072;&#110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1040;&#1083;&#1077;&#1082;&#1089;&#1077;&#1077;&#1074;\Desktop\Documents\&#1089;&#1086;&#1088;&#1077;&#1074;&#1085;&#1086;&#1074;&#1072;&#1085;&#1080;&#1103;&#1050;\&#1042;&#1059;&#1047;&#1099;\&#1042;&#1059;&#1047;&#1099;,%20&#1076;&#1077;&#1082;&#1072;&#1073;&#1088;&#1100;%202011\&#1057;&#1086;&#1088;&#1077;&#1074;&#1085;&#1086;&#1074;&#1072;&#1085;&#1080;&#1103;\18-19.12.04%20(&#1089;&#1088;.&#1074;&#1086;&#1079;&#1088;.)\&#1050;&#1086;&#1084;&#1072;&#1085;&#1076;&#1085;&#1072;&#110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86;&#1088;&#1077;&#1074;&#1085;&#1086;&#1074;&#1072;&#1085;&#1080;&#1103;\WINDOWS\&#1056;&#1072;&#1073;&#1086;&#1095;&#1080;&#1081;%20&#1089;&#1090;&#1086;&#1083;\&#1041;_&#1070;\&#1044;&#1083;&#1103;_&#1087;&#1088;&#1086;&#1090;&#1086;&#1082;&#1086;&#1083;&#1086;&#107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7;&#1086;&#1088;&#1077;&#1074;&#1085;&#1086;&#1074;&#1072;&#1085;&#1080;&#1103;\WINDOWS\&#1056;&#1072;&#1073;&#1086;&#1095;&#1080;&#1081;%20&#1089;&#1090;&#1086;&#1083;\&#1041;_&#1070;\&#1044;&#1083;&#1103;_&#1087;&#1088;&#1086;&#1090;&#1086;&#1082;&#1086;&#1083;&#1086;&#10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86;&#1088;&#1077;&#1074;&#1085;&#1086;&#1074;&#1072;&#1085;&#1080;&#1103;\ill\sport\Natalia\&#1056;&#1072;&#1079;&#1088;&#1072;&#1073;&#1086;&#1090;&#1082;&#1080;\Natalia\4,6%20&#1080;&#1102;&#1085;&#1103;%202001\&#1041;&#1072;&#1079;&#1086;&#1074;&#1099;&#1081;&#1047;&#1085;&#1072;&#1084;&#1077;&#1085;&#1089;&#1082;&#1080;&#107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7;&#1086;&#1088;&#1077;&#1074;&#1085;&#1086;&#1074;&#1072;&#1085;&#1080;&#1103;\ill\sport\Natalia\&#1056;&#1072;&#1079;&#1088;&#1072;&#1073;&#1086;&#1090;&#1082;&#1080;\Natalia\4,6%20&#1080;&#1102;&#1085;&#1103;%202001\&#1041;&#1072;&#1079;&#1086;&#1074;&#1099;&#1081;&#1047;&#1085;&#1072;&#1084;&#1077;&#1085;&#1089;&#1082;&#1080;&#107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86;&#1088;&#1077;&#1074;&#1085;&#1086;&#1074;&#1072;&#1085;&#1080;&#1103;\18-19.12.04%20(&#1089;&#1088;.&#1074;&#1086;&#1079;&#1088;.)\&#1050;&#1086;&#1084;&#1072;&#1085;&#1076;&#1085;&#1072;&#110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0;&#1082;&#1072;&#1076;&#1077;&#1084;&#1080;&#1103;_23240416\&#1040;&#1082;&#1072;&#1076;&#1077;&#1084;&#1080;&#1103;%202013\&#1048;&#1090;&#1086;&#1075;%20Excel\&#1057;&#1086;&#1088;&#1077;&#1074;&#1085;&#1086;&#1074;&#1072;&#1085;&#1080;&#1103;\18-19.12.04%20(&#1089;&#1088;.&#1074;&#1086;&#1079;&#1088;.)\&#1050;&#1086;&#1084;&#1072;&#1085;&#1076;&#1085;&#1072;&#110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7;&#1086;&#1088;&#1077;&#1074;&#1085;&#1086;&#1074;&#1072;&#1085;&#1080;&#1103;\18-19.12.04%20(&#1089;&#1088;.&#1074;&#1086;&#1079;&#1088;.)\&#1050;&#1086;&#1084;&#1072;&#1085;&#1076;&#1085;&#1072;&#110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\Sport1\01-02.02.20114,%20&#1089;&#1088;&#1077;&#1076;.&#1074;&#1086;&#1079;&#1088;\&#1057;&#1086;&#1088;&#1077;&#1074;&#1085;&#1086;&#1074;&#1072;&#1085;&#1080;&#1103;\18-19.12.04%20(&#1089;&#1088;.&#1074;&#1086;&#1079;&#1088;.)\&#1050;&#1086;&#1084;&#1072;&#1085;&#1076;&#1085;&#1072;&#110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7;&#1086;&#1088;&#1077;&#1074;&#1085;&#1086;&#1074;&#1072;&#1085;&#1080;&#1103;\18-19.12.04%20(&#1089;&#1088;.&#1074;&#1086;&#1079;&#1088;.)\&#1050;&#1086;&#1084;&#1072;&#1085;&#1076;&#1085;&#1072;&#110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-&#1087;&#1082;\&#1076;&#1086;&#1084;&#1072;&#1096;&#1085;&#1103;&#1103;\Users\&#1040;&#1083;&#1077;&#1082;&#1089;&#1077;&#1077;&#1074;\Desktop\Documents\&#1089;&#1086;&#1088;&#1077;&#1074;&#1085;&#1086;&#1074;&#1072;&#1085;&#1080;&#1103;&#1050;\&#1042;&#1059;&#1047;&#1099;\&#1042;&#1059;&#1047;&#1099;,%20&#1076;&#1077;&#1082;&#1072;&#1073;&#1088;&#1100;%202011\&#1057;&#1086;&#1088;&#1077;&#1074;&#1085;&#1086;&#1074;&#1072;&#1085;&#1080;&#1103;\18-19.12.04%20(&#1089;&#1088;.&#1074;&#1086;&#1079;&#1088;.)\&#1050;&#1086;&#1084;&#1072;&#1085;&#1076;&#1085;&#1072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ы"/>
      <sheetName val="ПОЛОЖЕНИЕ"/>
      <sheetName val="Кресты"/>
      <sheetName val="очки"/>
      <sheetName val="Таблица-ю"/>
      <sheetName val="Таблица-д"/>
      <sheetName val="Сумма"/>
      <sheetName val="Сумма-temp"/>
      <sheetName val="Итог-группы"/>
      <sheetName val="Итог-группы_раздельный"/>
      <sheetName val="Ито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ы"/>
      <sheetName val="ПОЛОЖЕНИЕ"/>
      <sheetName val="Кресты"/>
      <sheetName val="очки"/>
      <sheetName val="Таблица-ю"/>
      <sheetName val="Таблица-д"/>
      <sheetName val="Сумма"/>
      <sheetName val="Сумма-temp"/>
      <sheetName val="Итог-группы"/>
      <sheetName val="Итог-группы_раздельный"/>
      <sheetName val="Ито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ы"/>
      <sheetName val="ПОЛОЖЕНИЕ"/>
      <sheetName val="Кресты"/>
      <sheetName val="очки"/>
      <sheetName val="Таблица-ю"/>
      <sheetName val="Таблица-д"/>
      <sheetName val="Сумма"/>
      <sheetName val="Сумма-temp"/>
      <sheetName val="Итог-группы"/>
      <sheetName val="Итог-группы_раздельный"/>
      <sheetName val="Ито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ы"/>
      <sheetName val="ПОЛОЖЕНИЕ"/>
      <sheetName val="Кресты"/>
      <sheetName val="очки"/>
      <sheetName val="Таблица-ю"/>
      <sheetName val="Таблица-д"/>
      <sheetName val="Сумма"/>
      <sheetName val="Сумма-temp"/>
      <sheetName val="Итог-группы"/>
      <sheetName val="Итог-группы_раздельный"/>
      <sheetName val="Ито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ОФОРМИЛКИ"/>
      <sheetName val="ПОЛОЖЕНИЕ"/>
      <sheetName val="ПРОТОКОЛ"/>
      <sheetName val="ДОЗАЯВКА"/>
      <sheetName val="ФИНИШКА"/>
    </sheetNames>
    <sheetDataSet>
      <sheetData sheetId="0"/>
      <sheetData sheetId="1"/>
      <sheetData sheetId="2">
        <row r="1">
          <cell r="Z1" t="str">
            <v>рез-т</v>
          </cell>
        </row>
        <row r="3">
          <cell r="Z3">
            <v>3.6782407407407409E-2</v>
          </cell>
        </row>
        <row r="4">
          <cell r="Z4">
            <v>1.3634259259259259E-2</v>
          </cell>
        </row>
        <row r="5">
          <cell r="Z5">
            <v>4.1261574074074076E-2</v>
          </cell>
        </row>
        <row r="6">
          <cell r="Z6">
            <v>1.6076388888888887E-2</v>
          </cell>
        </row>
        <row r="7">
          <cell r="Z7" t="str">
            <v>снят</v>
          </cell>
        </row>
        <row r="8">
          <cell r="Z8">
            <v>2.3206018518518515E-2</v>
          </cell>
        </row>
        <row r="9">
          <cell r="Z9">
            <v>2.7627314814814813E-2</v>
          </cell>
        </row>
        <row r="10">
          <cell r="Z10">
            <v>2.7800925925925923E-2</v>
          </cell>
        </row>
        <row r="11">
          <cell r="Z11">
            <v>4.1724537037037039E-2</v>
          </cell>
        </row>
        <row r="12">
          <cell r="Z12">
            <v>5.6087962962962958E-2</v>
          </cell>
        </row>
        <row r="13">
          <cell r="Z13">
            <v>2.2175925925925925E-2</v>
          </cell>
        </row>
        <row r="14">
          <cell r="Z14" t="str">
            <v>неявка</v>
          </cell>
        </row>
        <row r="15">
          <cell r="Z15" t="str">
            <v>снят</v>
          </cell>
        </row>
        <row r="16">
          <cell r="Z16" t="str">
            <v>снята</v>
          </cell>
        </row>
        <row r="17">
          <cell r="Z17" t="str">
            <v>снят</v>
          </cell>
        </row>
        <row r="18">
          <cell r="Z18">
            <v>3.0243055555555554E-2</v>
          </cell>
        </row>
        <row r="19">
          <cell r="Z19" t="str">
            <v>снят</v>
          </cell>
        </row>
        <row r="20">
          <cell r="Z20">
            <v>3.4988425925925923E-2</v>
          </cell>
        </row>
        <row r="21">
          <cell r="Z21" t="str">
            <v>неявка</v>
          </cell>
        </row>
        <row r="22">
          <cell r="Z22" t="str">
            <v>снят</v>
          </cell>
        </row>
        <row r="23">
          <cell r="Z23">
            <v>3.0636574074074076E-2</v>
          </cell>
        </row>
        <row r="24">
          <cell r="Z24" t="str">
            <v>неявка</v>
          </cell>
        </row>
        <row r="25">
          <cell r="Z25">
            <v>4.95949074074074E-2</v>
          </cell>
        </row>
        <row r="26">
          <cell r="Z26">
            <v>4.0370370370370362E-2</v>
          </cell>
        </row>
        <row r="27">
          <cell r="Z27">
            <v>3.2615740740740737E-2</v>
          </cell>
        </row>
        <row r="28">
          <cell r="Z28" t="str">
            <v>неявка</v>
          </cell>
        </row>
        <row r="29">
          <cell r="Z29" t="str">
            <v>неявка</v>
          </cell>
        </row>
        <row r="30">
          <cell r="Z30" t="str">
            <v>неявка</v>
          </cell>
        </row>
        <row r="31">
          <cell r="Z31">
            <v>4.6631944444444448E-2</v>
          </cell>
        </row>
        <row r="32">
          <cell r="Z32">
            <v>4.0833333333333333E-2</v>
          </cell>
        </row>
        <row r="33">
          <cell r="Z33" t="str">
            <v>неявка</v>
          </cell>
        </row>
        <row r="34">
          <cell r="Z34">
            <v>3.1932870370370375E-2</v>
          </cell>
        </row>
        <row r="35">
          <cell r="Z35">
            <v>3.6967592592592594E-2</v>
          </cell>
        </row>
        <row r="36">
          <cell r="Z36">
            <v>3.4062499999999996E-2</v>
          </cell>
        </row>
        <row r="37">
          <cell r="Z37">
            <v>4.5428240740740741E-2</v>
          </cell>
        </row>
        <row r="38">
          <cell r="Z38">
            <v>4.0752314814814811E-2</v>
          </cell>
        </row>
        <row r="39">
          <cell r="Z39" t="str">
            <v>неявка</v>
          </cell>
        </row>
        <row r="40">
          <cell r="Z40">
            <v>3.2986111111111112E-2</v>
          </cell>
        </row>
        <row r="41">
          <cell r="Z41" t="str">
            <v>снят</v>
          </cell>
        </row>
        <row r="42">
          <cell r="Z42" t="str">
            <v>неявка</v>
          </cell>
        </row>
        <row r="43">
          <cell r="Z43">
            <v>6.5393518518518517E-2</v>
          </cell>
        </row>
        <row r="44">
          <cell r="Z44">
            <v>1.1643518518518517E-2</v>
          </cell>
        </row>
        <row r="45">
          <cell r="Z45" t="str">
            <v>неявка</v>
          </cell>
        </row>
        <row r="46">
          <cell r="Z46">
            <v>4.9259259259259267E-2</v>
          </cell>
        </row>
        <row r="47">
          <cell r="Z47">
            <v>3.6840277777777777E-2</v>
          </cell>
        </row>
        <row r="48">
          <cell r="Z48">
            <v>3.9039351851851853E-2</v>
          </cell>
        </row>
        <row r="49">
          <cell r="Z49">
            <v>4.4224537037037041E-2</v>
          </cell>
        </row>
        <row r="50">
          <cell r="Z50" t="str">
            <v>снят</v>
          </cell>
        </row>
        <row r="51">
          <cell r="Z51">
            <v>4.3969907407407402E-2</v>
          </cell>
        </row>
        <row r="52">
          <cell r="Z52" t="str">
            <v>снят</v>
          </cell>
        </row>
        <row r="53">
          <cell r="Z53">
            <v>2.7395833333333331E-2</v>
          </cell>
        </row>
        <row r="54">
          <cell r="Z54" t="str">
            <v>неявка</v>
          </cell>
        </row>
        <row r="55">
          <cell r="Z55">
            <v>3.5671296296296291E-2</v>
          </cell>
        </row>
        <row r="56">
          <cell r="Z56">
            <v>4.8321759259259259E-2</v>
          </cell>
        </row>
        <row r="57">
          <cell r="Z57" t="str">
            <v>неявка</v>
          </cell>
        </row>
        <row r="58">
          <cell r="Z58">
            <v>3.5706018518518519E-2</v>
          </cell>
        </row>
        <row r="59">
          <cell r="Z59">
            <v>3.1585648148148147E-2</v>
          </cell>
        </row>
        <row r="60">
          <cell r="Z60" t="str">
            <v>снят</v>
          </cell>
        </row>
        <row r="61">
          <cell r="Z61" t="str">
            <v>снята</v>
          </cell>
        </row>
        <row r="62">
          <cell r="Z62" t="str">
            <v>неявка</v>
          </cell>
        </row>
        <row r="63">
          <cell r="Z63">
            <v>2.9212962962962968E-2</v>
          </cell>
        </row>
        <row r="64">
          <cell r="Z64" t="str">
            <v>снята</v>
          </cell>
        </row>
        <row r="65">
          <cell r="Z65">
            <v>4.0069444444444449E-2</v>
          </cell>
        </row>
        <row r="66">
          <cell r="Z66" t="str">
            <v>неявка</v>
          </cell>
        </row>
        <row r="67">
          <cell r="Z67">
            <v>1.6944444444444443E-2</v>
          </cell>
        </row>
        <row r="68">
          <cell r="Z68" t="str">
            <v>снят</v>
          </cell>
        </row>
        <row r="69">
          <cell r="Z69">
            <v>2.3622685185185184E-2</v>
          </cell>
        </row>
        <row r="70">
          <cell r="Z70">
            <v>3.366898148148148E-2</v>
          </cell>
        </row>
        <row r="71">
          <cell r="Z71">
            <v>2.6712962962962963E-2</v>
          </cell>
        </row>
        <row r="72">
          <cell r="Z72">
            <v>4.2175925925925922E-2</v>
          </cell>
        </row>
        <row r="73">
          <cell r="Z73">
            <v>4.5486111111111102E-2</v>
          </cell>
        </row>
        <row r="74">
          <cell r="Z74">
            <v>2.4791666666666667E-2</v>
          </cell>
        </row>
        <row r="75">
          <cell r="Z75">
            <v>2.4571759259259258E-2</v>
          </cell>
        </row>
        <row r="76">
          <cell r="Z76">
            <v>3.9039351851851853E-2</v>
          </cell>
        </row>
        <row r="77">
          <cell r="Z77">
            <v>4.0810185185185185E-2</v>
          </cell>
        </row>
        <row r="78">
          <cell r="Z78" t="str">
            <v>снята</v>
          </cell>
        </row>
        <row r="79">
          <cell r="Z79" t="str">
            <v>неявка</v>
          </cell>
        </row>
        <row r="80">
          <cell r="Z80">
            <v>5.1944444444444446E-2</v>
          </cell>
        </row>
        <row r="81">
          <cell r="Z81" t="str">
            <v>снят</v>
          </cell>
        </row>
        <row r="82">
          <cell r="Z82">
            <v>4.0891203703703707E-2</v>
          </cell>
        </row>
        <row r="83">
          <cell r="Z83">
            <v>3.1574074074074074E-2</v>
          </cell>
        </row>
        <row r="84">
          <cell r="Z84">
            <v>2.7592592592592599E-2</v>
          </cell>
        </row>
        <row r="85">
          <cell r="Z85">
            <v>1.2534722222222225E-2</v>
          </cell>
        </row>
        <row r="86">
          <cell r="Z86">
            <v>7.4374999999999997E-2</v>
          </cell>
        </row>
        <row r="87">
          <cell r="Z87">
            <v>2.6249999999999999E-2</v>
          </cell>
        </row>
        <row r="88">
          <cell r="Z88">
            <v>8.5532407407407397E-3</v>
          </cell>
        </row>
        <row r="89">
          <cell r="Z89" t="str">
            <v>снят</v>
          </cell>
        </row>
        <row r="90">
          <cell r="Z90">
            <v>3.0162037037037036E-2</v>
          </cell>
        </row>
        <row r="91">
          <cell r="Z91">
            <v>3.4791666666666665E-2</v>
          </cell>
        </row>
        <row r="92">
          <cell r="Z92">
            <v>2.6099537037037039E-2</v>
          </cell>
        </row>
        <row r="93">
          <cell r="Z93" t="str">
            <v>снят</v>
          </cell>
        </row>
        <row r="94">
          <cell r="Z94">
            <v>2.8067129629629629E-2</v>
          </cell>
        </row>
        <row r="95">
          <cell r="Z95" t="str">
            <v>снят</v>
          </cell>
        </row>
        <row r="96">
          <cell r="Z96">
            <v>1.0543981481481481E-2</v>
          </cell>
        </row>
        <row r="97">
          <cell r="Z97" t="str">
            <v>снят</v>
          </cell>
        </row>
        <row r="98">
          <cell r="Z98">
            <v>2.19212962962963E-2</v>
          </cell>
        </row>
        <row r="99">
          <cell r="Z99">
            <v>5.497685185185187E-3</v>
          </cell>
        </row>
        <row r="100">
          <cell r="Z100" t="str">
            <v>неявка</v>
          </cell>
        </row>
        <row r="101">
          <cell r="Z101">
            <v>7.5347222222222222E-3</v>
          </cell>
        </row>
        <row r="102">
          <cell r="Z102" t="str">
            <v>сошел</v>
          </cell>
        </row>
        <row r="103">
          <cell r="Z103">
            <v>-1.2847222222222218E-3</v>
          </cell>
        </row>
        <row r="104">
          <cell r="Z104" t="str">
            <v>неявка</v>
          </cell>
        </row>
        <row r="105">
          <cell r="Z105" t="str">
            <v>неявка</v>
          </cell>
        </row>
        <row r="106">
          <cell r="Z106" t="str">
            <v>неявка</v>
          </cell>
        </row>
        <row r="107">
          <cell r="Z107">
            <v>5.6134259259259245E-3</v>
          </cell>
        </row>
        <row r="108">
          <cell r="Z108">
            <v>2.898148148148148E-2</v>
          </cell>
        </row>
        <row r="109">
          <cell r="Z109">
            <v>-3.3564814814814811E-3</v>
          </cell>
        </row>
        <row r="110">
          <cell r="Z110" t="str">
            <v>сошел</v>
          </cell>
        </row>
        <row r="111">
          <cell r="Z111">
            <v>1.6851851851851851E-2</v>
          </cell>
        </row>
        <row r="112">
          <cell r="Z112">
            <v>1.1030092592592595E-2</v>
          </cell>
        </row>
        <row r="113">
          <cell r="Z113">
            <v>2.5277777777777777E-2</v>
          </cell>
        </row>
        <row r="114">
          <cell r="Z114" t="str">
            <v>снят</v>
          </cell>
        </row>
        <row r="115">
          <cell r="Z115" t="str">
            <v>неявка</v>
          </cell>
        </row>
        <row r="116">
          <cell r="Z116">
            <v>1.6203703703703692E-4</v>
          </cell>
        </row>
        <row r="117">
          <cell r="Z117">
            <v>9.5601851851851855E-3</v>
          </cell>
        </row>
        <row r="118">
          <cell r="Z118">
            <v>4.4328703703703683E-3</v>
          </cell>
        </row>
        <row r="119">
          <cell r="Z119">
            <v>3.7326388888888881E-2</v>
          </cell>
        </row>
        <row r="120">
          <cell r="Z120">
            <v>6.4467592592592562E-3</v>
          </cell>
        </row>
        <row r="121">
          <cell r="Z121">
            <v>8.8194444444444457E-3</v>
          </cell>
        </row>
        <row r="122">
          <cell r="Z122" t="str">
            <v>снята</v>
          </cell>
        </row>
        <row r="123">
          <cell r="Z123" t="str">
            <v>неявка</v>
          </cell>
        </row>
        <row r="124">
          <cell r="Z124">
            <v>3.4375000000000031E-3</v>
          </cell>
        </row>
        <row r="125">
          <cell r="Z125" t="str">
            <v>снят</v>
          </cell>
        </row>
        <row r="126">
          <cell r="Z126">
            <v>4.1087962962962944E-3</v>
          </cell>
        </row>
        <row r="127">
          <cell r="Z127" t="str">
            <v>неявка</v>
          </cell>
        </row>
        <row r="128">
          <cell r="Z128" t="str">
            <v>снят</v>
          </cell>
        </row>
        <row r="129">
          <cell r="Z129">
            <v>3.7384259259259263E-3</v>
          </cell>
        </row>
        <row r="130">
          <cell r="Z130">
            <v>1.0868055555555558E-2</v>
          </cell>
        </row>
        <row r="131">
          <cell r="Z131" t="str">
            <v>неявка</v>
          </cell>
        </row>
        <row r="132">
          <cell r="Z132">
            <v>-5.7407407407407442E-3</v>
          </cell>
        </row>
        <row r="133">
          <cell r="Z133">
            <v>6.0185185185185341E-4</v>
          </cell>
        </row>
        <row r="134">
          <cell r="Z134">
            <v>2.8182870370370372E-2</v>
          </cell>
        </row>
        <row r="135">
          <cell r="Z135" t="str">
            <v>снят</v>
          </cell>
        </row>
        <row r="136">
          <cell r="Z136" t="str">
            <v>неявка</v>
          </cell>
        </row>
        <row r="137">
          <cell r="Z137">
            <v>3.2754629629629627E-3</v>
          </cell>
        </row>
        <row r="138">
          <cell r="Z138" t="str">
            <v>неявка</v>
          </cell>
        </row>
        <row r="139">
          <cell r="Z139" t="str">
            <v>снят</v>
          </cell>
        </row>
        <row r="140">
          <cell r="Z140" t="str">
            <v>снята</v>
          </cell>
        </row>
        <row r="141">
          <cell r="Z141" t="str">
            <v>снят</v>
          </cell>
        </row>
        <row r="142">
          <cell r="Z142">
            <v>-1.319444444444446E-3</v>
          </cell>
        </row>
        <row r="143">
          <cell r="Z143">
            <v>3.4317129629629635E-2</v>
          </cell>
        </row>
        <row r="144">
          <cell r="Z144" t="str">
            <v>неявка</v>
          </cell>
        </row>
      </sheetData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ОФОРМИЛКИ"/>
      <sheetName val="ПОЛОЖЕНИЕ"/>
      <sheetName val="ПРОТОКОЛ"/>
      <sheetName val="ДОЗАЯВКА"/>
      <sheetName val="ФИНИШКА"/>
    </sheetNames>
    <sheetDataSet>
      <sheetData sheetId="0"/>
      <sheetData sheetId="1"/>
      <sheetData sheetId="2">
        <row r="1">
          <cell r="Z1" t="str">
            <v>рез-т</v>
          </cell>
        </row>
        <row r="3">
          <cell r="Z3">
            <v>3.6782407407407409E-2</v>
          </cell>
        </row>
        <row r="4">
          <cell r="Z4">
            <v>1.3634259259259259E-2</v>
          </cell>
        </row>
        <row r="5">
          <cell r="Z5">
            <v>4.1261574074074076E-2</v>
          </cell>
        </row>
        <row r="6">
          <cell r="Z6">
            <v>1.6076388888888887E-2</v>
          </cell>
        </row>
        <row r="7">
          <cell r="Z7" t="str">
            <v>снят</v>
          </cell>
        </row>
        <row r="8">
          <cell r="Z8">
            <v>2.3206018518518515E-2</v>
          </cell>
        </row>
        <row r="9">
          <cell r="Z9">
            <v>2.7627314814814813E-2</v>
          </cell>
        </row>
        <row r="10">
          <cell r="Z10">
            <v>2.7800925925925923E-2</v>
          </cell>
        </row>
        <row r="11">
          <cell r="Z11">
            <v>4.1724537037037039E-2</v>
          </cell>
        </row>
        <row r="12">
          <cell r="Z12">
            <v>5.6087962962962958E-2</v>
          </cell>
        </row>
        <row r="13">
          <cell r="Z13">
            <v>2.2175925925925925E-2</v>
          </cell>
        </row>
        <row r="14">
          <cell r="Z14" t="str">
            <v>неявка</v>
          </cell>
        </row>
        <row r="15">
          <cell r="Z15" t="str">
            <v>снят</v>
          </cell>
        </row>
        <row r="16">
          <cell r="Z16" t="str">
            <v>снята</v>
          </cell>
        </row>
        <row r="17">
          <cell r="Z17" t="str">
            <v>снят</v>
          </cell>
        </row>
        <row r="18">
          <cell r="Z18">
            <v>3.0243055555555554E-2</v>
          </cell>
        </row>
        <row r="19">
          <cell r="Z19" t="str">
            <v>снят</v>
          </cell>
        </row>
        <row r="20">
          <cell r="Z20">
            <v>3.4988425925925923E-2</v>
          </cell>
        </row>
        <row r="21">
          <cell r="Z21" t="str">
            <v>неявка</v>
          </cell>
        </row>
        <row r="22">
          <cell r="Z22" t="str">
            <v>снят</v>
          </cell>
        </row>
        <row r="23">
          <cell r="Z23">
            <v>3.0636574074074076E-2</v>
          </cell>
        </row>
        <row r="24">
          <cell r="Z24" t="str">
            <v>неявка</v>
          </cell>
        </row>
        <row r="25">
          <cell r="Z25">
            <v>4.95949074074074E-2</v>
          </cell>
        </row>
        <row r="26">
          <cell r="Z26">
            <v>4.0370370370370362E-2</v>
          </cell>
        </row>
        <row r="27">
          <cell r="Z27">
            <v>3.2615740740740737E-2</v>
          </cell>
        </row>
        <row r="28">
          <cell r="Z28" t="str">
            <v>неявка</v>
          </cell>
        </row>
        <row r="29">
          <cell r="Z29" t="str">
            <v>неявка</v>
          </cell>
        </row>
        <row r="30">
          <cell r="Z30" t="str">
            <v>неявка</v>
          </cell>
        </row>
        <row r="31">
          <cell r="Z31">
            <v>4.6631944444444448E-2</v>
          </cell>
        </row>
        <row r="32">
          <cell r="Z32">
            <v>4.0833333333333333E-2</v>
          </cell>
        </row>
        <row r="33">
          <cell r="Z33" t="str">
            <v>неявка</v>
          </cell>
        </row>
        <row r="34">
          <cell r="Z34">
            <v>3.1932870370370375E-2</v>
          </cell>
        </row>
        <row r="35">
          <cell r="Z35">
            <v>3.6967592592592594E-2</v>
          </cell>
        </row>
        <row r="36">
          <cell r="Z36">
            <v>3.4062499999999996E-2</v>
          </cell>
        </row>
        <row r="37">
          <cell r="Z37">
            <v>4.5428240740740741E-2</v>
          </cell>
        </row>
        <row r="38">
          <cell r="Z38">
            <v>4.0752314814814811E-2</v>
          </cell>
        </row>
        <row r="39">
          <cell r="Z39" t="str">
            <v>неявка</v>
          </cell>
        </row>
        <row r="40">
          <cell r="Z40">
            <v>3.2986111111111112E-2</v>
          </cell>
        </row>
        <row r="41">
          <cell r="Z41" t="str">
            <v>снят</v>
          </cell>
        </row>
        <row r="42">
          <cell r="Z42" t="str">
            <v>неявка</v>
          </cell>
        </row>
        <row r="43">
          <cell r="Z43">
            <v>6.5393518518518517E-2</v>
          </cell>
        </row>
        <row r="44">
          <cell r="Z44">
            <v>1.1643518518518517E-2</v>
          </cell>
        </row>
        <row r="45">
          <cell r="Z45" t="str">
            <v>неявка</v>
          </cell>
        </row>
        <row r="46">
          <cell r="Z46">
            <v>4.9259259259259267E-2</v>
          </cell>
        </row>
        <row r="47">
          <cell r="Z47">
            <v>3.6840277777777777E-2</v>
          </cell>
        </row>
        <row r="48">
          <cell r="Z48">
            <v>3.9039351851851853E-2</v>
          </cell>
        </row>
        <row r="49">
          <cell r="Z49">
            <v>4.4224537037037041E-2</v>
          </cell>
        </row>
        <row r="50">
          <cell r="Z50" t="str">
            <v>снят</v>
          </cell>
        </row>
        <row r="51">
          <cell r="Z51">
            <v>4.3969907407407402E-2</v>
          </cell>
        </row>
        <row r="52">
          <cell r="Z52" t="str">
            <v>снят</v>
          </cell>
        </row>
        <row r="53">
          <cell r="Z53">
            <v>2.7395833333333331E-2</v>
          </cell>
        </row>
        <row r="54">
          <cell r="Z54" t="str">
            <v>неявка</v>
          </cell>
        </row>
        <row r="55">
          <cell r="Z55">
            <v>3.5671296296296291E-2</v>
          </cell>
        </row>
        <row r="56">
          <cell r="Z56">
            <v>4.8321759259259259E-2</v>
          </cell>
        </row>
        <row r="57">
          <cell r="Z57" t="str">
            <v>неявка</v>
          </cell>
        </row>
        <row r="58">
          <cell r="Z58">
            <v>3.5706018518518519E-2</v>
          </cell>
        </row>
        <row r="59">
          <cell r="Z59">
            <v>3.1585648148148147E-2</v>
          </cell>
        </row>
        <row r="60">
          <cell r="Z60" t="str">
            <v>снят</v>
          </cell>
        </row>
        <row r="61">
          <cell r="Z61" t="str">
            <v>снята</v>
          </cell>
        </row>
        <row r="62">
          <cell r="Z62" t="str">
            <v>неявка</v>
          </cell>
        </row>
        <row r="63">
          <cell r="Z63">
            <v>2.9212962962962968E-2</v>
          </cell>
        </row>
        <row r="64">
          <cell r="Z64" t="str">
            <v>снята</v>
          </cell>
        </row>
        <row r="65">
          <cell r="Z65">
            <v>4.0069444444444449E-2</v>
          </cell>
        </row>
        <row r="66">
          <cell r="Z66" t="str">
            <v>неявка</v>
          </cell>
        </row>
        <row r="67">
          <cell r="Z67">
            <v>1.6944444444444443E-2</v>
          </cell>
        </row>
        <row r="68">
          <cell r="Z68" t="str">
            <v>снят</v>
          </cell>
        </row>
        <row r="69">
          <cell r="Z69">
            <v>2.3622685185185184E-2</v>
          </cell>
        </row>
        <row r="70">
          <cell r="Z70">
            <v>3.366898148148148E-2</v>
          </cell>
        </row>
        <row r="71">
          <cell r="Z71">
            <v>2.6712962962962963E-2</v>
          </cell>
        </row>
        <row r="72">
          <cell r="Z72">
            <v>4.2175925925925922E-2</v>
          </cell>
        </row>
        <row r="73">
          <cell r="Z73">
            <v>4.5486111111111102E-2</v>
          </cell>
        </row>
        <row r="74">
          <cell r="Z74">
            <v>2.4791666666666667E-2</v>
          </cell>
        </row>
        <row r="75">
          <cell r="Z75">
            <v>2.4571759259259258E-2</v>
          </cell>
        </row>
        <row r="76">
          <cell r="Z76">
            <v>3.9039351851851853E-2</v>
          </cell>
        </row>
        <row r="77">
          <cell r="Z77">
            <v>4.0810185185185185E-2</v>
          </cell>
        </row>
        <row r="78">
          <cell r="Z78" t="str">
            <v>снята</v>
          </cell>
        </row>
        <row r="79">
          <cell r="Z79" t="str">
            <v>неявка</v>
          </cell>
        </row>
        <row r="80">
          <cell r="Z80">
            <v>5.1944444444444446E-2</v>
          </cell>
        </row>
        <row r="81">
          <cell r="Z81" t="str">
            <v>снят</v>
          </cell>
        </row>
        <row r="82">
          <cell r="Z82">
            <v>4.0891203703703707E-2</v>
          </cell>
        </row>
        <row r="83">
          <cell r="Z83">
            <v>3.1574074074074074E-2</v>
          </cell>
        </row>
        <row r="84">
          <cell r="Z84">
            <v>2.7592592592592599E-2</v>
          </cell>
        </row>
        <row r="85">
          <cell r="Z85">
            <v>1.2534722222222225E-2</v>
          </cell>
        </row>
        <row r="86">
          <cell r="Z86">
            <v>7.4374999999999997E-2</v>
          </cell>
        </row>
        <row r="87">
          <cell r="Z87">
            <v>2.6249999999999999E-2</v>
          </cell>
        </row>
        <row r="88">
          <cell r="Z88">
            <v>8.5532407407407397E-3</v>
          </cell>
        </row>
        <row r="89">
          <cell r="Z89" t="str">
            <v>снят</v>
          </cell>
        </row>
        <row r="90">
          <cell r="Z90">
            <v>3.0162037037037036E-2</v>
          </cell>
        </row>
        <row r="91">
          <cell r="Z91">
            <v>3.4791666666666665E-2</v>
          </cell>
        </row>
        <row r="92">
          <cell r="Z92">
            <v>2.6099537037037039E-2</v>
          </cell>
        </row>
        <row r="93">
          <cell r="Z93" t="str">
            <v>снят</v>
          </cell>
        </row>
        <row r="94">
          <cell r="Z94">
            <v>2.8067129629629629E-2</v>
          </cell>
        </row>
        <row r="95">
          <cell r="Z95" t="str">
            <v>снят</v>
          </cell>
        </row>
        <row r="96">
          <cell r="Z96">
            <v>1.0543981481481481E-2</v>
          </cell>
        </row>
        <row r="97">
          <cell r="Z97" t="str">
            <v>снят</v>
          </cell>
        </row>
        <row r="98">
          <cell r="Z98">
            <v>2.19212962962963E-2</v>
          </cell>
        </row>
        <row r="99">
          <cell r="Z99">
            <v>5.497685185185187E-3</v>
          </cell>
        </row>
        <row r="100">
          <cell r="Z100" t="str">
            <v>неявка</v>
          </cell>
        </row>
        <row r="101">
          <cell r="Z101">
            <v>7.5347222222222222E-3</v>
          </cell>
        </row>
        <row r="102">
          <cell r="Z102" t="str">
            <v>сошел</v>
          </cell>
        </row>
        <row r="103">
          <cell r="Z103">
            <v>-1.2847222222222218E-3</v>
          </cell>
        </row>
        <row r="104">
          <cell r="Z104" t="str">
            <v>неявка</v>
          </cell>
        </row>
        <row r="105">
          <cell r="Z105" t="str">
            <v>неявка</v>
          </cell>
        </row>
        <row r="106">
          <cell r="Z106" t="str">
            <v>неявка</v>
          </cell>
        </row>
        <row r="107">
          <cell r="Z107">
            <v>5.6134259259259245E-3</v>
          </cell>
        </row>
        <row r="108">
          <cell r="Z108">
            <v>2.898148148148148E-2</v>
          </cell>
        </row>
        <row r="109">
          <cell r="Z109">
            <v>-3.3564814814814811E-3</v>
          </cell>
        </row>
        <row r="110">
          <cell r="Z110" t="str">
            <v>сошел</v>
          </cell>
        </row>
        <row r="111">
          <cell r="Z111">
            <v>1.6851851851851851E-2</v>
          </cell>
        </row>
        <row r="112">
          <cell r="Z112">
            <v>1.1030092592592595E-2</v>
          </cell>
        </row>
        <row r="113">
          <cell r="Z113">
            <v>2.5277777777777777E-2</v>
          </cell>
        </row>
        <row r="114">
          <cell r="Z114" t="str">
            <v>снят</v>
          </cell>
        </row>
        <row r="115">
          <cell r="Z115" t="str">
            <v>неявка</v>
          </cell>
        </row>
        <row r="116">
          <cell r="Z116">
            <v>1.6203703703703692E-4</v>
          </cell>
        </row>
        <row r="117">
          <cell r="Z117">
            <v>9.5601851851851855E-3</v>
          </cell>
        </row>
        <row r="118">
          <cell r="Z118">
            <v>4.4328703703703683E-3</v>
          </cell>
        </row>
        <row r="119">
          <cell r="Z119">
            <v>3.7326388888888881E-2</v>
          </cell>
        </row>
        <row r="120">
          <cell r="Z120">
            <v>6.4467592592592562E-3</v>
          </cell>
        </row>
        <row r="121">
          <cell r="Z121">
            <v>8.8194444444444457E-3</v>
          </cell>
        </row>
        <row r="122">
          <cell r="Z122" t="str">
            <v>снята</v>
          </cell>
        </row>
        <row r="123">
          <cell r="Z123" t="str">
            <v>неявка</v>
          </cell>
        </row>
        <row r="124">
          <cell r="Z124">
            <v>3.4375000000000031E-3</v>
          </cell>
        </row>
        <row r="125">
          <cell r="Z125" t="str">
            <v>снят</v>
          </cell>
        </row>
        <row r="126">
          <cell r="Z126">
            <v>4.1087962962962944E-3</v>
          </cell>
        </row>
        <row r="127">
          <cell r="Z127" t="str">
            <v>неявка</v>
          </cell>
        </row>
        <row r="128">
          <cell r="Z128" t="str">
            <v>снят</v>
          </cell>
        </row>
        <row r="129">
          <cell r="Z129">
            <v>3.7384259259259263E-3</v>
          </cell>
        </row>
        <row r="130">
          <cell r="Z130">
            <v>1.0868055555555558E-2</v>
          </cell>
        </row>
        <row r="131">
          <cell r="Z131" t="str">
            <v>неявка</v>
          </cell>
        </row>
        <row r="132">
          <cell r="Z132">
            <v>-5.7407407407407442E-3</v>
          </cell>
        </row>
        <row r="133">
          <cell r="Z133">
            <v>6.0185185185185341E-4</v>
          </cell>
        </row>
        <row r="134">
          <cell r="Z134">
            <v>2.8182870370370372E-2</v>
          </cell>
        </row>
        <row r="135">
          <cell r="Z135" t="str">
            <v>снят</v>
          </cell>
        </row>
        <row r="136">
          <cell r="Z136" t="str">
            <v>неявка</v>
          </cell>
        </row>
        <row r="137">
          <cell r="Z137">
            <v>3.2754629629629627E-3</v>
          </cell>
        </row>
        <row r="138">
          <cell r="Z138" t="str">
            <v>неявка</v>
          </cell>
        </row>
        <row r="139">
          <cell r="Z139" t="str">
            <v>снят</v>
          </cell>
        </row>
        <row r="140">
          <cell r="Z140" t="str">
            <v>снята</v>
          </cell>
        </row>
        <row r="141">
          <cell r="Z141" t="str">
            <v>снят</v>
          </cell>
        </row>
        <row r="142">
          <cell r="Z142">
            <v>-1.319444444444446E-3</v>
          </cell>
        </row>
        <row r="143">
          <cell r="Z143">
            <v>3.4317129629629635E-2</v>
          </cell>
        </row>
        <row r="144">
          <cell r="Z144" t="str">
            <v>неявка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ма"/>
      <sheetName val="Z_all"/>
      <sheetName val="Рекорды"/>
    </sheetNames>
    <sheetDataSet>
      <sheetData sheetId="0" refreshError="1"/>
      <sheetData sheetId="1" refreshError="1">
        <row r="1">
          <cell r="F1" t="str">
            <v>СПИСОК ЗАЯВЛЕННЫХ УЧАСТНИКОВ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</row>
        <row r="5">
          <cell r="A5" t="str">
            <v>КодУч</v>
          </cell>
          <cell r="B5" t="str">
            <v>№ уч.</v>
          </cell>
          <cell r="C5" t="str">
            <v>Пол</v>
          </cell>
          <cell r="D5" t="str">
            <v>Фамилия</v>
          </cell>
          <cell r="E5" t="str">
            <v>Г.р.</v>
          </cell>
          <cell r="F5" t="str">
            <v>Разр.</v>
          </cell>
          <cell r="G5" t="str">
            <v>Страна</v>
          </cell>
          <cell r="H5" t="str">
            <v>Город</v>
          </cell>
          <cell r="I5" t="str">
            <v>Общество</v>
          </cell>
          <cell r="J5" t="str">
            <v>Тренер</v>
          </cell>
        </row>
        <row r="6">
          <cell r="A6" t="str">
            <v>м-мм-1</v>
          </cell>
          <cell r="B6">
            <v>999</v>
          </cell>
          <cell r="C6" t="str">
            <v>М</v>
          </cell>
          <cell r="D6" t="str">
            <v>СМИРНОВ ИванSMIRNOV  Ivan</v>
          </cell>
          <cell r="E6">
            <v>40</v>
          </cell>
          <cell r="F6" t="str">
            <v>мс</v>
          </cell>
          <cell r="G6" t="str">
            <v>РОС RUS</v>
          </cell>
          <cell r="H6" t="str">
            <v>Петрозаводск</v>
          </cell>
          <cell r="I6" t="str">
            <v>Б</v>
          </cell>
          <cell r="J6" t="str">
            <v>Тренер</v>
          </cell>
        </row>
        <row r="7">
          <cell r="A7" t="str">
            <v>м-ММ-2</v>
          </cell>
          <cell r="B7">
            <v>700</v>
          </cell>
          <cell r="C7" t="str">
            <v>М</v>
          </cell>
          <cell r="D7" t="str">
            <v>КОКОРЕВ  АлександрKOKOREW  Alex</v>
          </cell>
          <cell r="E7">
            <v>80</v>
          </cell>
          <cell r="F7" t="str">
            <v>мс</v>
          </cell>
          <cell r="G7" t="str">
            <v>РОС RUS</v>
          </cell>
          <cell r="H7" t="str">
            <v>пррн</v>
          </cell>
          <cell r="I7" t="str">
            <v>керп</v>
          </cell>
        </row>
        <row r="8">
          <cell r="A8" t="str">
            <v>м-дл-3</v>
          </cell>
          <cell r="B8">
            <v>1000</v>
          </cell>
          <cell r="C8" t="str">
            <v>М</v>
          </cell>
          <cell r="D8" t="str">
            <v>СЛУКИН СергейSLUKIN  Sergey</v>
          </cell>
          <cell r="E8">
            <v>75</v>
          </cell>
          <cell r="F8" t="str">
            <v>мсмк</v>
          </cell>
          <cell r="G8" t="str">
            <v>РОС RUS</v>
          </cell>
          <cell r="H8" t="str">
            <v>Москва-Тула</v>
          </cell>
          <cell r="I8" t="str">
            <v>Д</v>
          </cell>
          <cell r="J8" t="str">
            <v>Иванов ВА</v>
          </cell>
        </row>
        <row r="9">
          <cell r="A9" t="str">
            <v>м-400сб-1</v>
          </cell>
          <cell r="B9">
            <v>998</v>
          </cell>
          <cell r="C9" t="str">
            <v>М</v>
          </cell>
          <cell r="D9" t="str">
            <v>ФЕДОРИВ  АндрейFEDORIV   Andry</v>
          </cell>
          <cell r="E9">
            <v>67</v>
          </cell>
          <cell r="F9" t="str">
            <v>мсмк</v>
          </cell>
          <cell r="G9" t="str">
            <v>РОС RUS</v>
          </cell>
          <cell r="H9" t="str">
            <v>Москва</v>
          </cell>
          <cell r="I9" t="str">
            <v>Д</v>
          </cell>
          <cell r="J9" t="str">
            <v>Тренер</v>
          </cell>
        </row>
        <row r="10">
          <cell r="A10" t="str">
            <v>м-400сб-2</v>
          </cell>
          <cell r="B10">
            <v>997</v>
          </cell>
          <cell r="C10" t="str">
            <v>М</v>
          </cell>
          <cell r="D10" t="str">
            <v>ВАСИЛЬЕВ ОлегVASILYEV  Oleg</v>
          </cell>
          <cell r="E10">
            <v>77</v>
          </cell>
          <cell r="F10" t="str">
            <v>мс</v>
          </cell>
          <cell r="G10" t="str">
            <v>ERHRUS</v>
          </cell>
          <cell r="H10" t="str">
            <v>Н. Новгород</v>
          </cell>
          <cell r="I10" t="str">
            <v>Пр</v>
          </cell>
          <cell r="J10" t="str">
            <v>Раскин ИИ</v>
          </cell>
        </row>
        <row r="11">
          <cell r="A11" t="str">
            <v>м-400сб-3</v>
          </cell>
          <cell r="B11">
            <v>96</v>
          </cell>
          <cell r="C11" t="str">
            <v>М</v>
          </cell>
          <cell r="D11" t="str">
            <v>Яковлев  Дмитрий</v>
          </cell>
          <cell r="E11">
            <v>76</v>
          </cell>
          <cell r="F11" t="str">
            <v>мсмк</v>
          </cell>
          <cell r="G11" t="str">
            <v>РОС RUS</v>
          </cell>
          <cell r="J11" t="str">
            <v>Алесн МИ</v>
          </cell>
        </row>
        <row r="12">
          <cell r="A12" t="str">
            <v>м-ММ-4</v>
          </cell>
          <cell r="B12">
            <v>1</v>
          </cell>
          <cell r="C12" t="str">
            <v>М</v>
          </cell>
          <cell r="D12" t="str">
            <v>ПРОТАСОВ  ИватPROTASOV Ivan</v>
          </cell>
          <cell r="E12">
            <v>56</v>
          </cell>
          <cell r="G12" t="str">
            <v>БЕЛBEL</v>
          </cell>
          <cell r="H12" t="str">
            <v>кеер</v>
          </cell>
          <cell r="I12" t="str">
            <v>ке</v>
          </cell>
        </row>
        <row r="13">
          <cell r="A13" t="str">
            <v>м-400сб-5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ма"/>
      <sheetName val="Z_all"/>
      <sheetName val="Рекорды"/>
    </sheetNames>
    <sheetDataSet>
      <sheetData sheetId="0" refreshError="1"/>
      <sheetData sheetId="1" refreshError="1">
        <row r="1">
          <cell r="F1" t="str">
            <v>СПИСОК ЗАЯВЛЕННЫХ УЧАСТНИКОВ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</row>
        <row r="5">
          <cell r="A5" t="str">
            <v>КодУч</v>
          </cell>
          <cell r="B5" t="str">
            <v>№ уч.</v>
          </cell>
          <cell r="C5" t="str">
            <v>Пол</v>
          </cell>
          <cell r="D5" t="str">
            <v>Фамилия</v>
          </cell>
          <cell r="E5" t="str">
            <v>Г.р.</v>
          </cell>
          <cell r="F5" t="str">
            <v>Разр.</v>
          </cell>
          <cell r="G5" t="str">
            <v>Страна</v>
          </cell>
          <cell r="H5" t="str">
            <v>Город</v>
          </cell>
          <cell r="I5" t="str">
            <v>Общество</v>
          </cell>
          <cell r="J5" t="str">
            <v>Тренер</v>
          </cell>
        </row>
        <row r="6">
          <cell r="A6" t="str">
            <v>м-мм-1</v>
          </cell>
          <cell r="B6">
            <v>999</v>
          </cell>
          <cell r="C6" t="str">
            <v>М</v>
          </cell>
          <cell r="D6" t="str">
            <v>СМИРНОВ ИванSMIRNOV  Ivan</v>
          </cell>
          <cell r="E6">
            <v>40</v>
          </cell>
          <cell r="F6" t="str">
            <v>мс</v>
          </cell>
          <cell r="G6" t="str">
            <v>РОС RUS</v>
          </cell>
          <cell r="H6" t="str">
            <v>Петрозаводск</v>
          </cell>
          <cell r="I6" t="str">
            <v>Б</v>
          </cell>
          <cell r="J6" t="str">
            <v>Тренер</v>
          </cell>
        </row>
        <row r="7">
          <cell r="A7" t="str">
            <v>м-ММ-2</v>
          </cell>
          <cell r="B7">
            <v>700</v>
          </cell>
          <cell r="C7" t="str">
            <v>М</v>
          </cell>
          <cell r="D7" t="str">
            <v>КОКОРЕВ  АлександрKOKOREW  Alex</v>
          </cell>
          <cell r="E7">
            <v>80</v>
          </cell>
          <cell r="F7" t="str">
            <v>мс</v>
          </cell>
          <cell r="G7" t="str">
            <v>РОС RUS</v>
          </cell>
          <cell r="H7" t="str">
            <v>пррн</v>
          </cell>
          <cell r="I7" t="str">
            <v>керп</v>
          </cell>
        </row>
        <row r="8">
          <cell r="A8" t="str">
            <v>м-дл-3</v>
          </cell>
          <cell r="B8">
            <v>1000</v>
          </cell>
          <cell r="C8" t="str">
            <v>М</v>
          </cell>
          <cell r="D8" t="str">
            <v>СЛУКИН СергейSLUKIN  Sergey</v>
          </cell>
          <cell r="E8">
            <v>75</v>
          </cell>
          <cell r="F8" t="str">
            <v>мсмк</v>
          </cell>
          <cell r="G8" t="str">
            <v>РОС RUS</v>
          </cell>
          <cell r="H8" t="str">
            <v>Москва-Тула</v>
          </cell>
          <cell r="I8" t="str">
            <v>Д</v>
          </cell>
          <cell r="J8" t="str">
            <v>Иванов ВА</v>
          </cell>
        </row>
        <row r="9">
          <cell r="A9" t="str">
            <v>м-400сб-1</v>
          </cell>
          <cell r="B9">
            <v>998</v>
          </cell>
          <cell r="C9" t="str">
            <v>М</v>
          </cell>
          <cell r="D9" t="str">
            <v>ФЕДОРИВ  АндрейFEDORIV   Andry</v>
          </cell>
          <cell r="E9">
            <v>67</v>
          </cell>
          <cell r="F9" t="str">
            <v>мсмк</v>
          </cell>
          <cell r="G9" t="str">
            <v>РОС RUS</v>
          </cell>
          <cell r="H9" t="str">
            <v>Москва</v>
          </cell>
          <cell r="I9" t="str">
            <v>Д</v>
          </cell>
          <cell r="J9" t="str">
            <v>Тренер</v>
          </cell>
        </row>
        <row r="10">
          <cell r="A10" t="str">
            <v>м-400сб-2</v>
          </cell>
          <cell r="B10">
            <v>997</v>
          </cell>
          <cell r="C10" t="str">
            <v>М</v>
          </cell>
          <cell r="D10" t="str">
            <v>ВАСИЛЬЕВ ОлегVASILYEV  Oleg</v>
          </cell>
          <cell r="E10">
            <v>77</v>
          </cell>
          <cell r="F10" t="str">
            <v>мс</v>
          </cell>
          <cell r="G10" t="str">
            <v>ERHRUS</v>
          </cell>
          <cell r="H10" t="str">
            <v>Н. Новгород</v>
          </cell>
          <cell r="I10" t="str">
            <v>Пр</v>
          </cell>
          <cell r="J10" t="str">
            <v>Раскин ИИ</v>
          </cell>
        </row>
        <row r="11">
          <cell r="A11" t="str">
            <v>м-400сб-3</v>
          </cell>
          <cell r="B11">
            <v>96</v>
          </cell>
          <cell r="C11" t="str">
            <v>М</v>
          </cell>
          <cell r="D11" t="str">
            <v>Яковлев  Дмитрий</v>
          </cell>
          <cell r="E11">
            <v>76</v>
          </cell>
          <cell r="F11" t="str">
            <v>мсмк</v>
          </cell>
          <cell r="G11" t="str">
            <v>РОС RUS</v>
          </cell>
          <cell r="J11" t="str">
            <v>Алесн МИ</v>
          </cell>
        </row>
        <row r="12">
          <cell r="A12" t="str">
            <v>м-ММ-4</v>
          </cell>
          <cell r="B12">
            <v>1</v>
          </cell>
          <cell r="C12" t="str">
            <v>М</v>
          </cell>
          <cell r="D12" t="str">
            <v>ПРОТАСОВ  ИватPROTASOV Ivan</v>
          </cell>
          <cell r="E12">
            <v>56</v>
          </cell>
          <cell r="G12" t="str">
            <v>БЕЛBEL</v>
          </cell>
          <cell r="H12" t="str">
            <v>кеер</v>
          </cell>
          <cell r="I12" t="str">
            <v>ке</v>
          </cell>
        </row>
        <row r="13">
          <cell r="A13" t="str">
            <v>м-400сб-5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ы"/>
      <sheetName val="ПОЛОЖЕНИЕ"/>
      <sheetName val="Кресты"/>
      <sheetName val="очки"/>
      <sheetName val="Таблица-ю"/>
      <sheetName val="Таблица-д"/>
      <sheetName val="Сумма"/>
      <sheetName val="Сумма-temp"/>
      <sheetName val="Итог-группы"/>
      <sheetName val="Итог-группы_раздельный"/>
      <sheetName val="Ито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ы"/>
      <sheetName val="ПОЛОЖЕНИЕ"/>
      <sheetName val="Кресты"/>
      <sheetName val="очки"/>
      <sheetName val="Таблица-ю"/>
      <sheetName val="Таблица-д"/>
      <sheetName val="Сумма"/>
      <sheetName val="Сумма-temp"/>
      <sheetName val="Итог-группы"/>
      <sheetName val="Итог-группы_раздельный"/>
      <sheetName val="Ито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ы"/>
      <sheetName val="ПОЛОЖЕНИЕ"/>
      <sheetName val="Кресты"/>
      <sheetName val="очки"/>
      <sheetName val="Таблица-ю"/>
      <sheetName val="Таблица-д"/>
      <sheetName val="Сумма"/>
      <sheetName val="Сумма-temp"/>
      <sheetName val="Итог-группы"/>
      <sheetName val="Итог-группы_раздельный"/>
      <sheetName val="Ито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ы"/>
      <sheetName val="ПОЛОЖЕНИЕ"/>
      <sheetName val="Кресты"/>
      <sheetName val="очки"/>
      <sheetName val="Таблица-ю"/>
      <sheetName val="Таблица-д"/>
      <sheetName val="Сумма"/>
      <sheetName val="Сумма-temp"/>
      <sheetName val="Итог-группы"/>
      <sheetName val="Итог-группы_раздельный"/>
      <sheetName val="Ито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ы"/>
      <sheetName val="ПОЛОЖЕНИЕ"/>
      <sheetName val="Кресты"/>
      <sheetName val="очки"/>
      <sheetName val="Таблица-ю"/>
      <sheetName val="Таблица-д"/>
      <sheetName val="Сумма"/>
      <sheetName val="Сумма-temp"/>
      <sheetName val="Итог-группы"/>
      <sheetName val="Итог-группы_раздельный"/>
      <sheetName val="Ито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ы"/>
      <sheetName val="ПОЛОЖЕНИЕ"/>
      <sheetName val="Кресты"/>
      <sheetName val="очки"/>
      <sheetName val="Таблица-ю"/>
      <sheetName val="Таблица-д"/>
      <sheetName val="Сумма"/>
      <sheetName val="Сумма-temp"/>
      <sheetName val="Итог-группы"/>
      <sheetName val="Итог-группы_раздельный"/>
      <sheetName val="Ито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736"/>
  <sheetViews>
    <sheetView topLeftCell="B22" zoomScale="90" zoomScaleNormal="90" workbookViewId="0">
      <selection activeCell="I38" sqref="I38"/>
    </sheetView>
  </sheetViews>
  <sheetFormatPr defaultColWidth="0" defaultRowHeight="12.75"/>
  <cols>
    <col min="1" max="1" width="9.140625" style="42" hidden="1" customWidth="1"/>
    <col min="2" max="2" width="6.28515625" style="43" customWidth="1"/>
    <col min="3" max="3" width="6.28515625" style="24" customWidth="1"/>
    <col min="4" max="5" width="6.28515625" style="43" customWidth="1"/>
    <col min="6" max="6" width="6.28515625" style="24" customWidth="1"/>
    <col min="7" max="7" width="6.28515625" style="44" customWidth="1"/>
    <col min="8" max="8" width="6.28515625" style="14" customWidth="1"/>
    <col min="9" max="9" width="6.28515625" style="45" customWidth="1"/>
    <col min="10" max="10" width="6.28515625" style="44" customWidth="1"/>
    <col min="11" max="11" width="6.28515625" style="14" customWidth="1"/>
    <col min="12" max="12" width="6.28515625" style="43" customWidth="1"/>
    <col min="13" max="13" width="6.28515625" style="46" customWidth="1"/>
    <col min="14" max="255" width="8.85546875" style="47" customWidth="1"/>
    <col min="256" max="16384" width="0" style="47" hidden="1"/>
  </cols>
  <sheetData>
    <row r="2" spans="1:13" s="4" customFormat="1" ht="18.75">
      <c r="A2" s="1"/>
      <c r="B2" s="1"/>
      <c r="C2" s="2"/>
      <c r="D2" s="3"/>
      <c r="E2" s="3"/>
      <c r="H2" s="5"/>
      <c r="I2" s="6"/>
      <c r="J2" s="5" t="s">
        <v>0</v>
      </c>
      <c r="K2" s="7"/>
      <c r="L2" s="3"/>
      <c r="M2" s="8"/>
    </row>
    <row r="3" spans="1:13" s="4" customFormat="1" ht="18.75">
      <c r="A3" s="1"/>
      <c r="B3" s="1"/>
      <c r="C3" s="2"/>
      <c r="D3" s="3"/>
      <c r="E3" s="3"/>
      <c r="H3" s="5"/>
      <c r="I3" s="6"/>
      <c r="J3" s="5" t="s">
        <v>1</v>
      </c>
      <c r="K3" s="7"/>
      <c r="L3" s="3"/>
      <c r="M3" s="8"/>
    </row>
    <row r="4" spans="1:13" s="4" customFormat="1" ht="15">
      <c r="A4" s="1"/>
      <c r="B4" s="1"/>
      <c r="C4" s="2"/>
      <c r="D4" s="3"/>
      <c r="E4" s="3"/>
      <c r="H4" s="9"/>
      <c r="I4" s="6"/>
      <c r="J4" s="10"/>
      <c r="K4" s="7"/>
      <c r="L4" s="3"/>
      <c r="M4" s="8"/>
    </row>
    <row r="5" spans="1:13" s="4" customFormat="1" ht="18.75">
      <c r="A5" s="1"/>
      <c r="B5" s="1"/>
      <c r="C5" s="2"/>
      <c r="D5" s="3"/>
      <c r="E5" s="3"/>
      <c r="H5" s="5"/>
      <c r="I5" s="6"/>
      <c r="J5" s="5" t="s">
        <v>2</v>
      </c>
      <c r="K5" s="7"/>
      <c r="L5" s="3"/>
      <c r="M5" s="8"/>
    </row>
    <row r="6" spans="1:13" s="4" customFormat="1" ht="35.1" customHeight="1">
      <c r="A6" s="1"/>
      <c r="B6" s="1"/>
      <c r="C6" s="11"/>
      <c r="D6" s="1"/>
      <c r="E6" s="1"/>
      <c r="F6" s="12"/>
      <c r="G6" s="13"/>
      <c r="H6" s="14"/>
      <c r="I6" s="15"/>
      <c r="J6" s="13"/>
      <c r="K6" s="14"/>
      <c r="L6" s="1"/>
      <c r="M6" s="8"/>
    </row>
    <row r="7" spans="1:13" s="4" customFormat="1" ht="35.1" customHeight="1">
      <c r="A7" s="1"/>
      <c r="B7" s="1"/>
      <c r="C7" s="11"/>
      <c r="D7" s="1"/>
      <c r="E7" s="1"/>
      <c r="F7" s="12"/>
      <c r="G7" s="13"/>
      <c r="H7" s="14"/>
      <c r="I7" s="15"/>
      <c r="J7" s="13"/>
      <c r="K7" s="14"/>
      <c r="L7" s="1"/>
      <c r="M7" s="8"/>
    </row>
    <row r="8" spans="1:13" s="4" customFormat="1" ht="35.1" customHeight="1">
      <c r="A8" s="1"/>
      <c r="B8" s="1"/>
      <c r="C8" s="11"/>
      <c r="D8" s="1"/>
      <c r="E8" s="1"/>
      <c r="F8" s="12"/>
      <c r="G8" s="13"/>
      <c r="H8" s="14"/>
      <c r="I8" s="15"/>
      <c r="J8" s="13"/>
      <c r="K8" s="14"/>
      <c r="L8" s="1"/>
      <c r="M8" s="8"/>
    </row>
    <row r="9" spans="1:13" s="4" customFormat="1" ht="35.1" customHeight="1">
      <c r="A9" s="1"/>
      <c r="B9" s="1"/>
      <c r="C9" s="11"/>
      <c r="D9" s="1"/>
      <c r="E9" s="1"/>
      <c r="F9" s="12"/>
      <c r="G9" s="13"/>
      <c r="H9" s="14"/>
      <c r="I9" s="15"/>
      <c r="J9" s="13"/>
      <c r="K9" s="14"/>
      <c r="L9" s="1"/>
      <c r="M9" s="8"/>
    </row>
    <row r="10" spans="1:13" s="4" customFormat="1" ht="35.1" customHeight="1">
      <c r="A10" s="1"/>
      <c r="B10" s="1"/>
      <c r="C10" s="11"/>
      <c r="D10" s="1"/>
      <c r="E10" s="1"/>
      <c r="F10" s="12"/>
      <c r="G10" s="13"/>
      <c r="H10" s="14"/>
      <c r="I10" s="15"/>
      <c r="J10" s="13"/>
      <c r="K10" s="14"/>
      <c r="L10" s="1"/>
      <c r="M10" s="8"/>
    </row>
    <row r="11" spans="1:13" s="4" customFormat="1" ht="35.1" customHeight="1">
      <c r="A11" s="1"/>
      <c r="B11" s="1"/>
      <c r="C11" s="11"/>
      <c r="D11" s="1"/>
      <c r="E11" s="1"/>
      <c r="F11" s="12"/>
      <c r="G11" s="13"/>
      <c r="H11" s="14"/>
      <c r="I11" s="15"/>
      <c r="J11" s="13"/>
      <c r="K11" s="14"/>
      <c r="L11" s="1"/>
      <c r="M11" s="8"/>
    </row>
    <row r="12" spans="1:13" s="4" customFormat="1" ht="35.1" customHeight="1">
      <c r="A12" s="1"/>
      <c r="B12" s="1"/>
      <c r="C12" s="11"/>
      <c r="D12" s="1"/>
      <c r="E12" s="1"/>
      <c r="F12" s="12"/>
      <c r="G12" s="13"/>
      <c r="H12" s="14"/>
      <c r="I12" s="15"/>
      <c r="J12" s="13"/>
      <c r="K12" s="14"/>
      <c r="L12" s="1"/>
      <c r="M12" s="8"/>
    </row>
    <row r="13" spans="1:13" s="4" customFormat="1" ht="35.1" customHeight="1">
      <c r="A13" s="1"/>
      <c r="B13" s="1"/>
      <c r="C13" s="11"/>
      <c r="D13" s="1"/>
      <c r="E13" s="1"/>
      <c r="F13" s="12"/>
      <c r="G13" s="13"/>
      <c r="H13" s="14"/>
      <c r="I13" s="15"/>
      <c r="J13" s="13"/>
      <c r="K13" s="14"/>
      <c r="L13" s="1"/>
      <c r="M13" s="8"/>
    </row>
    <row r="14" spans="1:13" s="4" customFormat="1" ht="35.1" customHeight="1">
      <c r="A14" s="1"/>
      <c r="B14" s="1"/>
      <c r="C14" s="11"/>
      <c r="D14" s="1"/>
      <c r="E14" s="1"/>
      <c r="F14" s="12"/>
      <c r="G14" s="13"/>
      <c r="H14" s="14"/>
      <c r="I14" s="15"/>
      <c r="J14" s="13"/>
      <c r="K14" s="14"/>
      <c r="L14" s="1"/>
      <c r="M14" s="8"/>
    </row>
    <row r="15" spans="1:13" s="4" customFormat="1" ht="35.1" customHeight="1">
      <c r="A15" s="1"/>
      <c r="B15" s="1"/>
      <c r="C15" s="11"/>
      <c r="D15" s="1"/>
      <c r="E15" s="1"/>
      <c r="F15" s="12"/>
      <c r="G15" s="13"/>
      <c r="H15" s="14"/>
      <c r="I15" s="15"/>
      <c r="J15" s="13"/>
      <c r="K15" s="14"/>
      <c r="L15" s="1"/>
      <c r="M15" s="8"/>
    </row>
    <row r="16" spans="1:13" s="4" customFormat="1" ht="30" customHeight="1">
      <c r="A16" s="1"/>
      <c r="B16" s="1"/>
      <c r="C16" s="11"/>
      <c r="D16" s="1"/>
      <c r="E16" s="1"/>
      <c r="F16" s="16"/>
      <c r="G16" s="17"/>
      <c r="H16" s="14"/>
      <c r="I16" s="18"/>
      <c r="J16" s="19" t="s">
        <v>3</v>
      </c>
      <c r="K16" s="14"/>
      <c r="L16" s="1"/>
      <c r="M16" s="8"/>
    </row>
    <row r="17" spans="1:13" s="4" customFormat="1" ht="30" customHeight="1">
      <c r="A17" s="1"/>
      <c r="B17" s="1"/>
      <c r="C17" s="11"/>
      <c r="D17" s="1"/>
      <c r="E17" s="1"/>
      <c r="F17" s="12"/>
      <c r="G17" s="17"/>
      <c r="H17" s="14"/>
      <c r="I17" s="15"/>
      <c r="J17" s="19" t="s">
        <v>4</v>
      </c>
      <c r="K17" s="14"/>
      <c r="L17" s="1"/>
      <c r="M17" s="8"/>
    </row>
    <row r="18" spans="1:13" s="4" customFormat="1" ht="30" customHeight="1">
      <c r="A18" s="1"/>
      <c r="B18" s="1"/>
      <c r="C18" s="11"/>
      <c r="D18" s="1"/>
      <c r="E18" s="1"/>
      <c r="F18" s="12"/>
      <c r="G18" s="17"/>
      <c r="H18" s="14"/>
      <c r="I18" s="15"/>
      <c r="J18" s="19" t="s">
        <v>5</v>
      </c>
      <c r="K18" s="14"/>
      <c r="L18" s="1"/>
      <c r="M18" s="8"/>
    </row>
    <row r="19" spans="1:13" s="4" customFormat="1" ht="30" customHeight="1">
      <c r="A19" s="1"/>
      <c r="B19" s="1"/>
      <c r="C19" s="11"/>
      <c r="D19" s="1"/>
      <c r="E19" s="1"/>
      <c r="F19" s="12"/>
      <c r="G19" s="17"/>
      <c r="H19" s="14"/>
      <c r="I19" s="15"/>
      <c r="J19" s="19"/>
      <c r="K19" s="14"/>
      <c r="L19" s="1"/>
      <c r="M19" s="8"/>
    </row>
    <row r="20" spans="1:13" s="4" customFormat="1" ht="30" customHeight="1">
      <c r="A20" s="1"/>
      <c r="B20" s="1"/>
      <c r="C20" s="11"/>
      <c r="D20" s="1"/>
      <c r="E20" s="1"/>
      <c r="F20" s="12"/>
      <c r="G20" s="17"/>
      <c r="H20" s="14"/>
      <c r="I20" s="15"/>
      <c r="J20" s="19"/>
      <c r="K20" s="14"/>
      <c r="L20" s="1"/>
      <c r="M20" s="8"/>
    </row>
    <row r="21" spans="1:13" s="4" customFormat="1" ht="23.25" customHeight="1">
      <c r="A21" s="1"/>
      <c r="B21" s="1"/>
      <c r="C21" s="11"/>
      <c r="D21" s="1"/>
      <c r="E21" s="1"/>
      <c r="F21" s="12"/>
      <c r="G21" s="13"/>
      <c r="H21" s="20"/>
      <c r="I21" s="15"/>
      <c r="J21" s="13"/>
      <c r="K21" s="14"/>
      <c r="L21" s="1"/>
      <c r="M21" s="8"/>
    </row>
    <row r="22" spans="1:13" s="4" customFormat="1" ht="21.95" customHeight="1">
      <c r="A22" s="1"/>
      <c r="B22" s="1"/>
      <c r="C22" s="11"/>
      <c r="D22" s="1"/>
      <c r="E22" s="1"/>
      <c r="F22" s="12"/>
      <c r="G22" s="12"/>
      <c r="H22" s="14"/>
      <c r="I22" s="15"/>
      <c r="J22" s="18" t="s">
        <v>6</v>
      </c>
      <c r="K22" s="14"/>
      <c r="L22" s="1"/>
      <c r="M22" s="8"/>
    </row>
    <row r="23" spans="1:13" s="4" customFormat="1" ht="18">
      <c r="A23" s="1"/>
      <c r="B23" s="1"/>
      <c r="C23" s="11"/>
      <c r="D23" s="1"/>
      <c r="E23" s="1"/>
      <c r="F23" s="21"/>
      <c r="I23" s="15"/>
      <c r="J23" s="13"/>
      <c r="K23" s="14"/>
      <c r="L23" s="1"/>
      <c r="M23" s="8"/>
    </row>
    <row r="24" spans="1:13" s="4" customFormat="1" ht="18">
      <c r="A24" s="1"/>
      <c r="B24" s="1"/>
      <c r="C24" s="11"/>
      <c r="D24" s="1"/>
      <c r="E24" s="1"/>
      <c r="F24" s="21"/>
      <c r="I24" s="15"/>
      <c r="J24" s="13"/>
      <c r="K24" s="14"/>
      <c r="L24" s="1"/>
      <c r="M24" s="8"/>
    </row>
    <row r="25" spans="1:13" s="4" customFormat="1" ht="18">
      <c r="A25" s="1"/>
      <c r="B25" s="1"/>
      <c r="C25" s="11"/>
      <c r="D25" s="1"/>
      <c r="E25" s="1"/>
      <c r="F25" s="21"/>
      <c r="I25" s="15"/>
      <c r="J25" s="13"/>
      <c r="K25" s="14"/>
      <c r="L25" s="1"/>
      <c r="M25" s="8"/>
    </row>
    <row r="26" spans="1:13" s="4" customFormat="1" ht="18">
      <c r="A26" s="1"/>
      <c r="B26" s="1"/>
      <c r="C26" s="11"/>
      <c r="D26" s="1"/>
      <c r="E26" s="1"/>
      <c r="F26" s="21"/>
      <c r="I26" s="15"/>
      <c r="J26" s="13"/>
      <c r="K26" s="14"/>
      <c r="L26" s="1"/>
      <c r="M26" s="8"/>
    </row>
    <row r="27" spans="1:13" s="4" customFormat="1" ht="18">
      <c r="A27" s="1"/>
      <c r="B27" s="1"/>
      <c r="C27" s="11"/>
      <c r="D27" s="1"/>
      <c r="E27" s="1"/>
      <c r="F27" s="21"/>
      <c r="I27" s="15"/>
      <c r="J27" s="13"/>
      <c r="K27" s="14"/>
      <c r="L27" s="1"/>
      <c r="M27" s="8"/>
    </row>
    <row r="28" spans="1:13" s="24" customFormat="1" ht="21.95" customHeight="1">
      <c r="A28" s="22"/>
      <c r="B28" s="23"/>
      <c r="F28" s="25"/>
      <c r="H28" s="26"/>
      <c r="I28" s="27"/>
      <c r="J28" s="28" t="s">
        <v>7</v>
      </c>
      <c r="K28" s="21"/>
      <c r="L28" s="29"/>
      <c r="M28" s="30"/>
    </row>
    <row r="29" spans="1:13" s="4" customFormat="1" ht="21.95" customHeight="1">
      <c r="A29" s="1"/>
      <c r="B29" s="1"/>
      <c r="C29" s="11"/>
      <c r="D29" s="1"/>
      <c r="E29" s="1"/>
      <c r="F29" s="25"/>
      <c r="H29" s="26"/>
      <c r="I29" s="15"/>
      <c r="J29" s="28" t="s">
        <v>8</v>
      </c>
      <c r="K29" s="14"/>
      <c r="L29" s="1"/>
      <c r="M29" s="8"/>
    </row>
    <row r="30" spans="1:13" s="4" customFormat="1" ht="18.75">
      <c r="A30" s="1"/>
      <c r="B30" s="1"/>
      <c r="C30" s="11"/>
      <c r="D30" s="1"/>
      <c r="E30" s="1"/>
      <c r="F30" s="12"/>
      <c r="H30" s="31"/>
      <c r="I30" s="15"/>
      <c r="J30" s="32"/>
      <c r="K30" s="14"/>
      <c r="L30" s="1"/>
      <c r="M30" s="8"/>
    </row>
    <row r="31" spans="1:13" s="4" customFormat="1" ht="18.75">
      <c r="A31" s="1"/>
      <c r="B31" s="1"/>
      <c r="C31" s="11"/>
      <c r="D31" s="1"/>
      <c r="E31" s="1"/>
      <c r="F31" s="33"/>
      <c r="H31" s="26"/>
      <c r="I31" s="440"/>
      <c r="J31" s="28" t="s">
        <v>35</v>
      </c>
      <c r="K31" s="440"/>
      <c r="L31" s="440"/>
      <c r="M31" s="8"/>
    </row>
    <row r="32" spans="1:13" s="24" customFormat="1" ht="21.95" customHeight="1">
      <c r="A32" s="22"/>
      <c r="B32" s="23"/>
      <c r="F32" s="25"/>
      <c r="G32" s="25"/>
      <c r="H32" s="27"/>
      <c r="I32" s="27"/>
      <c r="J32" s="21"/>
      <c r="K32" s="21"/>
      <c r="L32" s="29"/>
      <c r="M32" s="30"/>
    </row>
    <row r="33" spans="1:13" s="4" customFormat="1" ht="12">
      <c r="A33" s="1"/>
      <c r="B33" s="1"/>
      <c r="C33" s="11"/>
      <c r="D33" s="1"/>
      <c r="E33" s="1"/>
      <c r="F33" s="12"/>
      <c r="G33" s="13"/>
      <c r="H33" s="14"/>
      <c r="I33" s="15"/>
      <c r="J33" s="13"/>
      <c r="K33" s="14"/>
      <c r="L33" s="1"/>
      <c r="M33" s="8"/>
    </row>
    <row r="34" spans="1:13" s="4" customFormat="1" ht="12">
      <c r="A34" s="1"/>
      <c r="B34" s="1"/>
      <c r="C34" s="11"/>
      <c r="D34" s="1"/>
      <c r="E34" s="1"/>
      <c r="F34" s="12"/>
      <c r="G34" s="13"/>
      <c r="H34" s="14"/>
      <c r="I34" s="15"/>
      <c r="J34" s="13"/>
      <c r="K34" s="14"/>
      <c r="L34" s="1"/>
      <c r="M34" s="8"/>
    </row>
    <row r="35" spans="1:13" s="4" customFormat="1" ht="12">
      <c r="A35" s="1"/>
      <c r="B35" s="1"/>
      <c r="C35" s="11"/>
      <c r="D35" s="1"/>
      <c r="E35" s="1"/>
      <c r="F35" s="12"/>
      <c r="G35" s="13"/>
      <c r="H35" s="14"/>
      <c r="I35" s="15"/>
      <c r="J35" s="13"/>
      <c r="K35" s="14"/>
      <c r="L35" s="1"/>
      <c r="M35" s="8"/>
    </row>
    <row r="36" spans="1:13" s="4" customFormat="1" ht="12">
      <c r="A36" s="1"/>
      <c r="B36" s="1"/>
      <c r="C36" s="11"/>
      <c r="D36" s="1"/>
      <c r="E36" s="1"/>
      <c r="F36" s="12"/>
      <c r="G36" s="13"/>
      <c r="H36" s="14"/>
      <c r="I36" s="15"/>
      <c r="J36" s="13"/>
      <c r="K36" s="14"/>
      <c r="L36" s="1"/>
      <c r="M36" s="8"/>
    </row>
    <row r="37" spans="1:13" s="4" customFormat="1" ht="12">
      <c r="A37" s="1"/>
      <c r="B37" s="1"/>
      <c r="C37" s="11"/>
      <c r="D37" s="1"/>
      <c r="E37" s="1"/>
      <c r="F37" s="12"/>
      <c r="G37" s="13"/>
      <c r="H37" s="14"/>
      <c r="I37" s="15"/>
      <c r="J37" s="13"/>
      <c r="K37" s="14"/>
      <c r="L37" s="1"/>
      <c r="M37" s="8"/>
    </row>
    <row r="38" spans="1:13" s="4" customFormat="1" ht="12">
      <c r="A38" s="1"/>
      <c r="B38" s="1"/>
      <c r="C38" s="11"/>
      <c r="D38" s="1"/>
      <c r="E38" s="1"/>
      <c r="F38" s="12"/>
      <c r="G38" s="13"/>
      <c r="H38" s="14"/>
      <c r="I38" s="15"/>
      <c r="J38" s="13"/>
      <c r="K38" s="14"/>
      <c r="L38" s="1"/>
      <c r="M38" s="8"/>
    </row>
    <row r="39" spans="1:13" s="4" customFormat="1" ht="12">
      <c r="A39" s="1"/>
      <c r="B39" s="1"/>
      <c r="C39" s="11"/>
      <c r="D39" s="1"/>
      <c r="E39" s="1"/>
      <c r="F39" s="12"/>
      <c r="G39" s="13"/>
      <c r="H39" s="14"/>
      <c r="I39" s="15"/>
      <c r="J39" s="13"/>
      <c r="K39" s="14"/>
      <c r="L39" s="1"/>
      <c r="M39" s="8"/>
    </row>
    <row r="40" spans="1:13" s="4" customFormat="1" ht="12">
      <c r="A40" s="1"/>
      <c r="B40" s="1"/>
      <c r="C40" s="11"/>
      <c r="D40" s="1"/>
      <c r="E40" s="1"/>
      <c r="F40" s="12"/>
      <c r="G40" s="13"/>
      <c r="H40" s="14"/>
      <c r="I40" s="15"/>
      <c r="J40" s="13"/>
      <c r="K40" s="14"/>
      <c r="L40" s="1"/>
      <c r="M40" s="8"/>
    </row>
    <row r="41" spans="1:13" s="4" customFormat="1" ht="12">
      <c r="A41" s="1"/>
      <c r="B41" s="1"/>
      <c r="C41" s="11"/>
      <c r="D41" s="1"/>
      <c r="E41" s="1"/>
      <c r="F41" s="12"/>
      <c r="G41" s="13"/>
      <c r="H41" s="14"/>
      <c r="I41" s="15"/>
      <c r="J41" s="13"/>
      <c r="K41" s="14"/>
      <c r="L41" s="1"/>
      <c r="M41" s="8"/>
    </row>
    <row r="42" spans="1:13" s="4" customFormat="1" ht="12">
      <c r="A42" s="1"/>
      <c r="B42" s="1"/>
      <c r="C42" s="11"/>
      <c r="D42" s="1"/>
      <c r="E42" s="1"/>
      <c r="F42" s="12"/>
      <c r="G42" s="13"/>
      <c r="H42" s="14"/>
      <c r="I42" s="15"/>
      <c r="J42" s="13"/>
      <c r="K42" s="14"/>
      <c r="L42" s="1"/>
      <c r="M42" s="8"/>
    </row>
    <row r="43" spans="1:13" s="4" customFormat="1" ht="12">
      <c r="A43" s="1"/>
      <c r="B43" s="1"/>
      <c r="C43" s="11"/>
      <c r="D43" s="1"/>
      <c r="E43" s="1"/>
      <c r="F43" s="12"/>
      <c r="G43" s="13"/>
      <c r="H43" s="14"/>
      <c r="I43" s="15"/>
      <c r="J43" s="13"/>
      <c r="K43" s="14"/>
      <c r="L43" s="1"/>
      <c r="M43" s="8"/>
    </row>
    <row r="44" spans="1:13" s="4" customFormat="1" ht="12">
      <c r="A44" s="1"/>
      <c r="B44" s="1"/>
      <c r="C44" s="11"/>
      <c r="D44" s="1"/>
      <c r="E44" s="1"/>
      <c r="F44" s="12"/>
      <c r="G44" s="13"/>
      <c r="H44" s="14"/>
      <c r="I44" s="15"/>
      <c r="J44" s="13"/>
      <c r="K44" s="14"/>
      <c r="L44" s="1"/>
      <c r="M44" s="8"/>
    </row>
    <row r="45" spans="1:13" s="4" customFormat="1" ht="12">
      <c r="A45" s="1"/>
      <c r="B45" s="1"/>
      <c r="C45" s="11"/>
      <c r="D45" s="1"/>
      <c r="E45" s="1"/>
      <c r="F45" s="12"/>
      <c r="G45" s="13"/>
      <c r="H45" s="14"/>
      <c r="I45" s="15"/>
      <c r="J45" s="13"/>
      <c r="K45" s="14"/>
      <c r="L45" s="1"/>
      <c r="M45" s="8"/>
    </row>
    <row r="46" spans="1:13" s="4" customFormat="1" ht="12">
      <c r="A46" s="1"/>
      <c r="B46" s="1"/>
      <c r="C46" s="11"/>
      <c r="D46" s="1"/>
      <c r="E46" s="1"/>
      <c r="F46" s="12"/>
      <c r="G46" s="13"/>
      <c r="H46" s="14"/>
      <c r="I46" s="15"/>
      <c r="J46" s="13"/>
      <c r="K46" s="14"/>
      <c r="L46" s="1"/>
      <c r="M46" s="8"/>
    </row>
    <row r="47" spans="1:13" s="4" customFormat="1" ht="12">
      <c r="A47" s="1"/>
      <c r="B47" s="1"/>
      <c r="C47" s="11"/>
      <c r="D47" s="1"/>
      <c r="E47" s="1"/>
      <c r="F47" s="12"/>
      <c r="G47" s="13"/>
      <c r="H47" s="14"/>
      <c r="I47" s="15"/>
      <c r="J47" s="13"/>
      <c r="K47" s="14"/>
      <c r="L47" s="1"/>
      <c r="M47" s="8"/>
    </row>
    <row r="48" spans="1:13" s="4" customFormat="1" ht="12">
      <c r="A48" s="1"/>
      <c r="B48" s="1"/>
      <c r="C48" s="11"/>
      <c r="D48" s="1"/>
      <c r="E48" s="1"/>
      <c r="F48" s="12"/>
      <c r="G48" s="13"/>
      <c r="H48" s="14"/>
      <c r="I48" s="15"/>
      <c r="J48" s="13"/>
      <c r="K48" s="14"/>
      <c r="L48" s="1"/>
      <c r="M48" s="8"/>
    </row>
    <row r="49" spans="1:13" s="4" customFormat="1" ht="12">
      <c r="A49" s="1"/>
      <c r="B49" s="1"/>
      <c r="C49" s="11"/>
      <c r="D49" s="1"/>
      <c r="E49" s="1"/>
      <c r="F49" s="12"/>
      <c r="G49" s="13"/>
      <c r="H49" s="14"/>
      <c r="I49" s="15"/>
      <c r="J49" s="13"/>
      <c r="K49" s="14"/>
      <c r="L49" s="1"/>
      <c r="M49" s="8"/>
    </row>
    <row r="50" spans="1:13" s="4" customFormat="1" ht="12">
      <c r="A50" s="1"/>
      <c r="B50" s="1"/>
      <c r="C50" s="11"/>
      <c r="D50" s="1"/>
      <c r="E50" s="1"/>
      <c r="F50" s="12"/>
      <c r="G50" s="13"/>
      <c r="H50" s="14"/>
      <c r="I50" s="15"/>
      <c r="J50" s="13"/>
      <c r="K50" s="14"/>
      <c r="L50" s="1"/>
      <c r="M50" s="8"/>
    </row>
    <row r="51" spans="1:13" s="4" customFormat="1" ht="12">
      <c r="A51" s="1"/>
      <c r="B51" s="1"/>
      <c r="C51" s="11"/>
      <c r="D51" s="1"/>
      <c r="E51" s="1"/>
      <c r="F51" s="12"/>
      <c r="G51" s="13"/>
      <c r="H51" s="14"/>
      <c r="I51" s="15"/>
      <c r="J51" s="13"/>
      <c r="K51" s="14"/>
      <c r="L51" s="1"/>
      <c r="M51" s="8"/>
    </row>
    <row r="52" spans="1:13" s="4" customFormat="1" ht="12">
      <c r="A52" s="1"/>
      <c r="B52" s="1"/>
      <c r="C52" s="11"/>
      <c r="D52" s="1"/>
      <c r="E52" s="1"/>
      <c r="F52" s="12"/>
      <c r="G52" s="13"/>
      <c r="H52" s="14"/>
      <c r="I52" s="15"/>
      <c r="J52" s="13"/>
      <c r="K52" s="14"/>
      <c r="L52" s="1"/>
      <c r="M52" s="8"/>
    </row>
    <row r="53" spans="1:13" s="4" customFormat="1" ht="12">
      <c r="A53" s="1"/>
      <c r="B53" s="1"/>
      <c r="C53" s="11"/>
      <c r="D53" s="1"/>
      <c r="E53" s="1"/>
      <c r="F53" s="12"/>
      <c r="G53" s="13"/>
      <c r="H53" s="14"/>
      <c r="I53" s="15"/>
      <c r="J53" s="13"/>
      <c r="K53" s="14"/>
      <c r="L53" s="1"/>
      <c r="M53" s="8"/>
    </row>
    <row r="54" spans="1:13" s="4" customFormat="1" ht="12">
      <c r="A54" s="1"/>
      <c r="B54" s="1"/>
      <c r="C54" s="11"/>
      <c r="D54" s="1"/>
      <c r="E54" s="1"/>
      <c r="F54" s="12"/>
      <c r="G54" s="13"/>
      <c r="H54" s="14"/>
      <c r="I54" s="15"/>
      <c r="J54" s="13"/>
      <c r="K54" s="14"/>
      <c r="L54" s="1"/>
      <c r="M54" s="8"/>
    </row>
    <row r="55" spans="1:13" s="4" customFormat="1" ht="12">
      <c r="A55" s="1"/>
      <c r="B55" s="1"/>
      <c r="C55" s="11"/>
      <c r="D55" s="1"/>
      <c r="E55" s="1"/>
      <c r="F55" s="12"/>
      <c r="G55" s="13"/>
      <c r="H55" s="14"/>
      <c r="I55" s="15"/>
      <c r="J55" s="13"/>
      <c r="K55" s="14"/>
      <c r="L55" s="1"/>
      <c r="M55" s="8"/>
    </row>
    <row r="56" spans="1:13" s="4" customFormat="1" ht="12">
      <c r="A56" s="1"/>
      <c r="B56" s="1"/>
      <c r="C56" s="11"/>
      <c r="D56" s="1"/>
      <c r="E56" s="1"/>
      <c r="F56" s="12"/>
      <c r="G56" s="13"/>
      <c r="H56" s="14"/>
      <c r="I56" s="15"/>
      <c r="J56" s="13"/>
      <c r="K56" s="14"/>
      <c r="L56" s="1"/>
      <c r="M56" s="8"/>
    </row>
    <row r="57" spans="1:13" s="4" customFormat="1" ht="12">
      <c r="A57" s="1"/>
      <c r="B57" s="1"/>
      <c r="C57" s="11"/>
      <c r="D57" s="1"/>
      <c r="E57" s="1"/>
      <c r="F57" s="12"/>
      <c r="G57" s="13"/>
      <c r="H57" s="14"/>
      <c r="I57" s="15"/>
      <c r="J57" s="13"/>
      <c r="K57" s="14"/>
      <c r="L57" s="1"/>
      <c r="M57" s="8"/>
    </row>
    <row r="58" spans="1:13" s="4" customFormat="1" ht="12">
      <c r="A58" s="1"/>
      <c r="B58" s="1"/>
      <c r="C58" s="11"/>
      <c r="D58" s="1"/>
      <c r="E58" s="1"/>
      <c r="F58" s="12"/>
      <c r="G58" s="13"/>
      <c r="H58" s="14"/>
      <c r="I58" s="15"/>
      <c r="J58" s="13"/>
      <c r="K58" s="14"/>
      <c r="L58" s="1"/>
      <c r="M58" s="8"/>
    </row>
    <row r="59" spans="1:13" s="4" customFormat="1" ht="12">
      <c r="A59" s="1"/>
      <c r="B59" s="1"/>
      <c r="C59" s="11"/>
      <c r="D59" s="1"/>
      <c r="E59" s="1"/>
      <c r="F59" s="12"/>
      <c r="G59" s="13"/>
      <c r="H59" s="14"/>
      <c r="I59" s="15"/>
      <c r="J59" s="13"/>
      <c r="K59" s="14"/>
      <c r="L59" s="1"/>
      <c r="M59" s="8"/>
    </row>
    <row r="60" spans="1:13" s="4" customFormat="1" ht="12">
      <c r="A60" s="1"/>
      <c r="B60" s="1"/>
      <c r="C60" s="11"/>
      <c r="D60" s="1"/>
      <c r="E60" s="1"/>
      <c r="F60" s="12"/>
      <c r="G60" s="13"/>
      <c r="H60" s="14"/>
      <c r="I60" s="15"/>
      <c r="J60" s="13"/>
      <c r="K60" s="14"/>
      <c r="L60" s="1"/>
      <c r="M60" s="8"/>
    </row>
    <row r="61" spans="1:13" s="4" customFormat="1" ht="12">
      <c r="A61" s="1"/>
      <c r="B61" s="1"/>
      <c r="C61" s="11"/>
      <c r="D61" s="1"/>
      <c r="E61" s="1"/>
      <c r="F61" s="12"/>
      <c r="G61" s="13"/>
      <c r="H61" s="14"/>
      <c r="I61" s="15"/>
      <c r="J61" s="13"/>
      <c r="K61" s="14"/>
      <c r="L61" s="1"/>
      <c r="M61" s="8"/>
    </row>
    <row r="62" spans="1:13" s="4" customFormat="1" ht="12">
      <c r="A62" s="1"/>
      <c r="B62" s="1"/>
      <c r="C62" s="11"/>
      <c r="D62" s="1"/>
      <c r="E62" s="1"/>
      <c r="F62" s="12"/>
      <c r="G62" s="13"/>
      <c r="H62" s="14"/>
      <c r="I62" s="15"/>
      <c r="J62" s="13"/>
      <c r="K62" s="14"/>
      <c r="L62" s="1"/>
      <c r="M62" s="8"/>
    </row>
    <row r="63" spans="1:13" s="4" customFormat="1" ht="12">
      <c r="A63" s="1"/>
      <c r="B63" s="1"/>
      <c r="C63" s="11"/>
      <c r="D63" s="1"/>
      <c r="E63" s="1"/>
      <c r="F63" s="12"/>
      <c r="G63" s="13"/>
      <c r="H63" s="14"/>
      <c r="I63" s="15"/>
      <c r="J63" s="13"/>
      <c r="K63" s="14"/>
      <c r="L63" s="1"/>
      <c r="M63" s="8"/>
    </row>
    <row r="64" spans="1:13" s="4" customFormat="1" ht="12">
      <c r="A64" s="1"/>
      <c r="B64" s="1"/>
      <c r="C64" s="11"/>
      <c r="D64" s="1"/>
      <c r="E64" s="1"/>
      <c r="F64" s="12"/>
      <c r="G64" s="13"/>
      <c r="H64" s="14"/>
      <c r="I64" s="15"/>
      <c r="J64" s="13"/>
      <c r="K64" s="14"/>
      <c r="L64" s="1"/>
      <c r="M64" s="8"/>
    </row>
    <row r="65" spans="1:13" s="4" customFormat="1" ht="12">
      <c r="A65" s="1"/>
      <c r="B65" s="1"/>
      <c r="C65" s="11"/>
      <c r="D65" s="1"/>
      <c r="E65" s="1"/>
      <c r="F65" s="12"/>
      <c r="G65" s="13"/>
      <c r="H65" s="14"/>
      <c r="I65" s="15"/>
      <c r="J65" s="13"/>
      <c r="K65" s="14"/>
      <c r="L65" s="1"/>
      <c r="M65" s="8"/>
    </row>
    <row r="66" spans="1:13" s="4" customFormat="1" ht="12">
      <c r="A66" s="1"/>
      <c r="B66" s="1"/>
      <c r="C66" s="11"/>
      <c r="D66" s="1"/>
      <c r="E66" s="1"/>
      <c r="F66" s="12"/>
      <c r="G66" s="13"/>
      <c r="H66" s="14"/>
      <c r="I66" s="15"/>
      <c r="J66" s="13"/>
      <c r="K66" s="14"/>
      <c r="L66" s="1"/>
      <c r="M66" s="8"/>
    </row>
    <row r="67" spans="1:13" s="4" customFormat="1" ht="12">
      <c r="A67" s="1"/>
      <c r="B67" s="1"/>
      <c r="C67" s="11"/>
      <c r="D67" s="1"/>
      <c r="E67" s="1"/>
      <c r="F67" s="12"/>
      <c r="G67" s="13"/>
      <c r="H67" s="14"/>
      <c r="I67" s="15"/>
      <c r="J67" s="13"/>
      <c r="K67" s="14"/>
      <c r="L67" s="1"/>
      <c r="M67" s="8"/>
    </row>
    <row r="68" spans="1:13" s="4" customFormat="1" ht="12">
      <c r="A68" s="1"/>
      <c r="B68" s="1"/>
      <c r="C68" s="11"/>
      <c r="D68" s="1"/>
      <c r="E68" s="1"/>
      <c r="F68" s="12"/>
      <c r="G68" s="13"/>
      <c r="H68" s="14"/>
      <c r="I68" s="15"/>
      <c r="J68" s="13"/>
      <c r="K68" s="14"/>
      <c r="L68" s="1"/>
      <c r="M68" s="8"/>
    </row>
    <row r="69" spans="1:13" s="4" customFormat="1" ht="12">
      <c r="A69" s="1"/>
      <c r="B69" s="1"/>
      <c r="C69" s="11"/>
      <c r="D69" s="1"/>
      <c r="E69" s="1"/>
      <c r="F69" s="12"/>
      <c r="G69" s="13"/>
      <c r="H69" s="14"/>
      <c r="I69" s="15"/>
      <c r="J69" s="13"/>
      <c r="K69" s="14"/>
      <c r="L69" s="1"/>
      <c r="M69" s="8"/>
    </row>
    <row r="70" spans="1:13" s="4" customFormat="1" ht="12">
      <c r="A70" s="1"/>
      <c r="B70" s="1"/>
      <c r="C70" s="11"/>
      <c r="D70" s="1"/>
      <c r="E70" s="1"/>
      <c r="F70" s="12"/>
      <c r="G70" s="13"/>
      <c r="H70" s="14"/>
      <c r="I70" s="15"/>
      <c r="J70" s="13"/>
      <c r="K70" s="14"/>
      <c r="L70" s="1"/>
      <c r="M70" s="8"/>
    </row>
    <row r="71" spans="1:13" s="4" customFormat="1" ht="12">
      <c r="A71" s="1"/>
      <c r="B71" s="1"/>
      <c r="C71" s="11"/>
      <c r="D71" s="1"/>
      <c r="E71" s="1"/>
      <c r="F71" s="12"/>
      <c r="G71" s="13"/>
      <c r="H71" s="14"/>
      <c r="I71" s="15"/>
      <c r="J71" s="13"/>
      <c r="K71" s="14"/>
      <c r="L71" s="1"/>
      <c r="M71" s="8"/>
    </row>
    <row r="72" spans="1:13" s="4" customFormat="1" ht="12">
      <c r="A72" s="1"/>
      <c r="B72" s="1"/>
      <c r="C72" s="11"/>
      <c r="D72" s="1"/>
      <c r="E72" s="1"/>
      <c r="F72" s="12"/>
      <c r="G72" s="13"/>
      <c r="H72" s="14"/>
      <c r="I72" s="15"/>
      <c r="J72" s="13"/>
      <c r="K72" s="14"/>
      <c r="L72" s="1"/>
      <c r="M72" s="8"/>
    </row>
    <row r="73" spans="1:13" s="4" customFormat="1" ht="12">
      <c r="A73" s="1"/>
      <c r="B73" s="1"/>
      <c r="C73" s="11"/>
      <c r="D73" s="1"/>
      <c r="E73" s="1"/>
      <c r="F73" s="12"/>
      <c r="G73" s="13"/>
      <c r="H73" s="14"/>
      <c r="I73" s="15"/>
      <c r="J73" s="13"/>
      <c r="K73" s="14"/>
      <c r="L73" s="1"/>
      <c r="M73" s="8"/>
    </row>
    <row r="74" spans="1:13" s="4" customFormat="1" ht="12">
      <c r="A74" s="1"/>
      <c r="B74" s="1"/>
      <c r="C74" s="11"/>
      <c r="D74" s="1"/>
      <c r="E74" s="1"/>
      <c r="F74" s="12"/>
      <c r="G74" s="13"/>
      <c r="H74" s="14"/>
      <c r="I74" s="15"/>
      <c r="J74" s="13"/>
      <c r="K74" s="14"/>
      <c r="L74" s="1"/>
      <c r="M74" s="8"/>
    </row>
    <row r="75" spans="1:13" s="4" customFormat="1" ht="12">
      <c r="A75" s="1"/>
      <c r="B75" s="1"/>
      <c r="C75" s="11"/>
      <c r="D75" s="1"/>
      <c r="E75" s="1"/>
      <c r="F75" s="12"/>
      <c r="G75" s="13"/>
      <c r="H75" s="14"/>
      <c r="I75" s="15"/>
      <c r="J75" s="13"/>
      <c r="K75" s="14"/>
      <c r="L75" s="1"/>
      <c r="M75" s="8"/>
    </row>
    <row r="76" spans="1:13" s="4" customFormat="1" ht="12">
      <c r="A76" s="1"/>
      <c r="B76" s="1"/>
      <c r="C76" s="11"/>
      <c r="D76" s="1"/>
      <c r="E76" s="1"/>
      <c r="F76" s="12"/>
      <c r="G76" s="13"/>
      <c r="H76" s="14"/>
      <c r="I76" s="15"/>
      <c r="J76" s="13"/>
      <c r="K76" s="14"/>
      <c r="L76" s="1"/>
      <c r="M76" s="8"/>
    </row>
    <row r="77" spans="1:13" s="4" customFormat="1" ht="12">
      <c r="A77" s="1"/>
      <c r="B77" s="1"/>
      <c r="C77" s="11"/>
      <c r="D77" s="1"/>
      <c r="E77" s="1"/>
      <c r="F77" s="12"/>
      <c r="G77" s="13"/>
      <c r="H77" s="14"/>
      <c r="I77" s="15"/>
      <c r="J77" s="13"/>
      <c r="K77" s="14"/>
      <c r="L77" s="1"/>
      <c r="M77" s="8"/>
    </row>
    <row r="78" spans="1:13" s="4" customFormat="1" ht="12">
      <c r="A78" s="1"/>
      <c r="B78" s="1"/>
      <c r="C78" s="11"/>
      <c r="D78" s="1"/>
      <c r="E78" s="1"/>
      <c r="F78" s="12"/>
      <c r="G78" s="13"/>
      <c r="H78" s="14"/>
      <c r="I78" s="15"/>
      <c r="J78" s="13"/>
      <c r="K78" s="14"/>
      <c r="L78" s="1"/>
      <c r="M78" s="8"/>
    </row>
    <row r="79" spans="1:13" s="4" customFormat="1" ht="12">
      <c r="A79" s="1"/>
      <c r="B79" s="1"/>
      <c r="C79" s="11"/>
      <c r="D79" s="1"/>
      <c r="E79" s="1"/>
      <c r="F79" s="12"/>
      <c r="G79" s="13"/>
      <c r="H79" s="14"/>
      <c r="I79" s="15"/>
      <c r="J79" s="13"/>
      <c r="K79" s="14"/>
      <c r="L79" s="1"/>
      <c r="M79" s="8"/>
    </row>
    <row r="80" spans="1:13" s="4" customFormat="1" ht="12">
      <c r="A80" s="1"/>
      <c r="B80" s="1"/>
      <c r="C80" s="11"/>
      <c r="D80" s="1"/>
      <c r="E80" s="1"/>
      <c r="F80" s="12"/>
      <c r="G80" s="13"/>
      <c r="H80" s="14"/>
      <c r="I80" s="15"/>
      <c r="J80" s="13"/>
      <c r="K80" s="14"/>
      <c r="L80" s="1"/>
      <c r="M80" s="8"/>
    </row>
    <row r="81" spans="1:13" s="4" customFormat="1" ht="12">
      <c r="A81" s="1"/>
      <c r="B81" s="1"/>
      <c r="C81" s="11"/>
      <c r="D81" s="1"/>
      <c r="E81" s="1"/>
      <c r="F81" s="12"/>
      <c r="G81" s="13"/>
      <c r="H81" s="14"/>
      <c r="I81" s="15"/>
      <c r="J81" s="13"/>
      <c r="K81" s="14"/>
      <c r="L81" s="1"/>
      <c r="M81" s="8"/>
    </row>
    <row r="82" spans="1:13" s="4" customFormat="1" ht="12">
      <c r="A82" s="1"/>
      <c r="B82" s="1"/>
      <c r="C82" s="11"/>
      <c r="D82" s="1"/>
      <c r="E82" s="1"/>
      <c r="F82" s="12"/>
      <c r="G82" s="13"/>
      <c r="H82" s="14"/>
      <c r="I82" s="15"/>
      <c r="J82" s="13"/>
      <c r="K82" s="14"/>
      <c r="L82" s="1"/>
      <c r="M82" s="8"/>
    </row>
    <row r="83" spans="1:13" s="4" customFormat="1" ht="12">
      <c r="A83" s="1"/>
      <c r="B83" s="1"/>
      <c r="C83" s="11"/>
      <c r="D83" s="1"/>
      <c r="E83" s="1"/>
      <c r="F83" s="12"/>
      <c r="G83" s="13"/>
      <c r="H83" s="14"/>
      <c r="I83" s="15"/>
      <c r="J83" s="13"/>
      <c r="K83" s="14"/>
      <c r="L83" s="1"/>
      <c r="M83" s="8"/>
    </row>
    <row r="84" spans="1:13" s="4" customFormat="1" ht="12">
      <c r="A84" s="1"/>
      <c r="B84" s="1"/>
      <c r="C84" s="11"/>
      <c r="D84" s="1"/>
      <c r="E84" s="1"/>
      <c r="F84" s="12"/>
      <c r="G84" s="13"/>
      <c r="H84" s="14"/>
      <c r="I84" s="15"/>
      <c r="J84" s="13"/>
      <c r="K84" s="14"/>
      <c r="L84" s="1"/>
      <c r="M84" s="8"/>
    </row>
    <row r="85" spans="1:13" s="4" customFormat="1" ht="12">
      <c r="A85" s="1"/>
      <c r="B85" s="1"/>
      <c r="C85" s="11"/>
      <c r="D85" s="1"/>
      <c r="E85" s="1"/>
      <c r="F85" s="12"/>
      <c r="G85" s="13"/>
      <c r="H85" s="14"/>
      <c r="I85" s="15"/>
      <c r="J85" s="13"/>
      <c r="K85" s="14"/>
      <c r="L85" s="1"/>
      <c r="M85" s="8"/>
    </row>
    <row r="86" spans="1:13" s="4" customFormat="1" ht="12">
      <c r="A86" s="1"/>
      <c r="B86" s="1"/>
      <c r="C86" s="11"/>
      <c r="D86" s="1"/>
      <c r="E86" s="1"/>
      <c r="F86" s="12"/>
      <c r="G86" s="13"/>
      <c r="H86" s="14"/>
      <c r="I86" s="15"/>
      <c r="J86" s="13"/>
      <c r="K86" s="14"/>
      <c r="L86" s="1"/>
      <c r="M86" s="8"/>
    </row>
    <row r="87" spans="1:13" s="4" customFormat="1" ht="12">
      <c r="A87" s="1"/>
      <c r="B87" s="1"/>
      <c r="C87" s="11"/>
      <c r="D87" s="1"/>
      <c r="E87" s="1"/>
      <c r="F87" s="12"/>
      <c r="G87" s="13"/>
      <c r="H87" s="14"/>
      <c r="I87" s="15"/>
      <c r="J87" s="13"/>
      <c r="K87" s="14"/>
      <c r="L87" s="1"/>
      <c r="M87" s="8"/>
    </row>
    <row r="88" spans="1:13" s="24" customFormat="1" ht="21" customHeight="1">
      <c r="A88" s="34"/>
      <c r="B88" s="35"/>
      <c r="C88" s="35"/>
      <c r="D88" s="36"/>
      <c r="E88" s="37"/>
      <c r="F88" s="35"/>
      <c r="G88" s="36"/>
      <c r="H88" s="27"/>
      <c r="I88" s="27"/>
      <c r="J88" s="38"/>
      <c r="K88" s="21"/>
      <c r="L88" s="21"/>
      <c r="M88" s="39"/>
    </row>
    <row r="89" spans="1:13" s="4" customFormat="1" ht="12">
      <c r="A89" s="1"/>
      <c r="B89" s="1"/>
      <c r="C89" s="11"/>
      <c r="D89" s="1"/>
      <c r="E89" s="1"/>
      <c r="F89" s="12"/>
      <c r="G89" s="13"/>
      <c r="H89" s="14"/>
      <c r="I89" s="15"/>
      <c r="J89" s="13"/>
      <c r="K89" s="14"/>
      <c r="L89" s="1"/>
      <c r="M89" s="8"/>
    </row>
    <row r="90" spans="1:13" s="4" customFormat="1" ht="12">
      <c r="A90" s="1"/>
      <c r="B90" s="1"/>
      <c r="C90" s="11"/>
      <c r="D90" s="1"/>
      <c r="E90" s="1"/>
      <c r="F90" s="12"/>
      <c r="G90" s="13"/>
      <c r="H90" s="14"/>
      <c r="I90" s="15"/>
      <c r="J90" s="13"/>
      <c r="K90" s="14"/>
      <c r="L90" s="1"/>
      <c r="M90" s="8"/>
    </row>
    <row r="91" spans="1:13" s="4" customFormat="1" ht="12">
      <c r="A91" s="1"/>
      <c r="B91" s="1"/>
      <c r="C91" s="11"/>
      <c r="D91" s="1"/>
      <c r="E91" s="1"/>
      <c r="F91" s="12"/>
      <c r="G91" s="13"/>
      <c r="H91" s="14"/>
      <c r="I91" s="15"/>
      <c r="J91" s="13"/>
      <c r="K91" s="14"/>
      <c r="L91" s="1"/>
      <c r="M91" s="8"/>
    </row>
    <row r="92" spans="1:13" s="4" customFormat="1" ht="12">
      <c r="A92" s="1"/>
      <c r="B92" s="1"/>
      <c r="C92" s="11"/>
      <c r="D92" s="1"/>
      <c r="E92" s="1"/>
      <c r="F92" s="12"/>
      <c r="G92" s="13"/>
      <c r="H92" s="14"/>
      <c r="I92" s="15"/>
      <c r="J92" s="13"/>
      <c r="K92" s="14"/>
      <c r="L92" s="1"/>
      <c r="M92" s="8"/>
    </row>
    <row r="93" spans="1:13" s="4" customFormat="1" ht="12">
      <c r="A93" s="1"/>
      <c r="B93" s="1"/>
      <c r="C93" s="11"/>
      <c r="D93" s="1"/>
      <c r="E93" s="1"/>
      <c r="F93" s="12"/>
      <c r="G93" s="13"/>
      <c r="H93" s="14"/>
      <c r="I93" s="15"/>
      <c r="J93" s="13"/>
      <c r="K93" s="14"/>
      <c r="L93" s="1"/>
      <c r="M93" s="8"/>
    </row>
    <row r="94" spans="1:13" s="4" customFormat="1" ht="12">
      <c r="A94" s="1"/>
      <c r="B94" s="1"/>
      <c r="C94" s="11"/>
      <c r="D94" s="1"/>
      <c r="E94" s="1"/>
      <c r="F94" s="12"/>
      <c r="G94" s="13"/>
      <c r="H94" s="14"/>
      <c r="I94" s="15"/>
      <c r="J94" s="13"/>
      <c r="K94" s="14"/>
      <c r="L94" s="1"/>
      <c r="M94" s="8"/>
    </row>
    <row r="95" spans="1:13" s="4" customFormat="1" ht="12">
      <c r="A95" s="1"/>
      <c r="B95" s="1"/>
      <c r="C95" s="11"/>
      <c r="D95" s="1"/>
      <c r="E95" s="1"/>
      <c r="F95" s="12"/>
      <c r="G95" s="13"/>
      <c r="H95" s="14"/>
      <c r="I95" s="15"/>
      <c r="J95" s="13"/>
      <c r="K95" s="14"/>
      <c r="L95" s="1"/>
      <c r="M95" s="8"/>
    </row>
    <row r="96" spans="1:13" s="4" customFormat="1" ht="12">
      <c r="A96" s="1"/>
      <c r="B96" s="1"/>
      <c r="C96" s="11"/>
      <c r="D96" s="1"/>
      <c r="E96" s="1"/>
      <c r="F96" s="12"/>
      <c r="G96" s="13"/>
      <c r="H96" s="14"/>
      <c r="I96" s="15"/>
      <c r="J96" s="13"/>
      <c r="K96" s="14"/>
      <c r="L96" s="1"/>
      <c r="M96" s="8"/>
    </row>
    <row r="97" spans="1:13" s="4" customFormat="1" ht="12">
      <c r="A97" s="1"/>
      <c r="B97" s="1"/>
      <c r="C97" s="11"/>
      <c r="D97" s="1"/>
      <c r="E97" s="1"/>
      <c r="F97" s="12"/>
      <c r="G97" s="13"/>
      <c r="H97" s="14"/>
      <c r="I97" s="15"/>
      <c r="J97" s="13"/>
      <c r="K97" s="14"/>
      <c r="L97" s="1"/>
      <c r="M97" s="8"/>
    </row>
    <row r="98" spans="1:13" s="4" customFormat="1" ht="12">
      <c r="A98" s="1"/>
      <c r="B98" s="1"/>
      <c r="C98" s="11"/>
      <c r="D98" s="1"/>
      <c r="E98" s="1"/>
      <c r="F98" s="12"/>
      <c r="G98" s="13"/>
      <c r="H98" s="14"/>
      <c r="I98" s="15"/>
      <c r="J98" s="13"/>
      <c r="K98" s="14"/>
      <c r="L98" s="1"/>
      <c r="M98" s="8"/>
    </row>
    <row r="99" spans="1:13" s="4" customFormat="1" ht="12">
      <c r="A99" s="1"/>
      <c r="B99" s="1"/>
      <c r="C99" s="11"/>
      <c r="D99" s="1"/>
      <c r="E99" s="1"/>
      <c r="F99" s="12"/>
      <c r="G99" s="13"/>
      <c r="H99" s="14"/>
      <c r="I99" s="15"/>
      <c r="J99" s="13"/>
      <c r="K99" s="14"/>
      <c r="L99" s="1"/>
      <c r="M99" s="8"/>
    </row>
    <row r="100" spans="1:13" s="4" customFormat="1" ht="12">
      <c r="A100" s="1"/>
      <c r="B100" s="1"/>
      <c r="C100" s="11"/>
      <c r="D100" s="1"/>
      <c r="E100" s="1"/>
      <c r="F100" s="12"/>
      <c r="G100" s="13"/>
      <c r="H100" s="14"/>
      <c r="I100" s="15"/>
      <c r="J100" s="13"/>
      <c r="K100" s="14"/>
      <c r="L100" s="1"/>
      <c r="M100" s="8"/>
    </row>
    <row r="101" spans="1:13" s="4" customFormat="1" ht="12">
      <c r="A101" s="1"/>
      <c r="B101" s="1"/>
      <c r="C101" s="11"/>
      <c r="D101" s="1"/>
      <c r="E101" s="1"/>
      <c r="F101" s="12"/>
      <c r="G101" s="13"/>
      <c r="H101" s="14"/>
      <c r="I101" s="15"/>
      <c r="J101" s="13"/>
      <c r="K101" s="14"/>
      <c r="L101" s="1"/>
      <c r="M101" s="8"/>
    </row>
    <row r="102" spans="1:13" s="4" customFormat="1" ht="12">
      <c r="A102" s="1"/>
      <c r="B102" s="1"/>
      <c r="C102" s="11"/>
      <c r="D102" s="1"/>
      <c r="E102" s="1"/>
      <c r="F102" s="12"/>
      <c r="G102" s="13"/>
      <c r="H102" s="14"/>
      <c r="I102" s="15"/>
      <c r="J102" s="13"/>
      <c r="K102" s="14"/>
      <c r="L102" s="1"/>
      <c r="M102" s="8"/>
    </row>
    <row r="103" spans="1:13" s="4" customFormat="1" ht="12">
      <c r="A103" s="1"/>
      <c r="B103" s="1"/>
      <c r="C103" s="11"/>
      <c r="D103" s="1"/>
      <c r="E103" s="1"/>
      <c r="F103" s="12"/>
      <c r="G103" s="13"/>
      <c r="H103" s="14"/>
      <c r="I103" s="15"/>
      <c r="J103" s="13"/>
      <c r="K103" s="14"/>
      <c r="L103" s="1"/>
      <c r="M103" s="8"/>
    </row>
    <row r="104" spans="1:13" s="4" customFormat="1" ht="12">
      <c r="A104" s="1"/>
      <c r="B104" s="1"/>
      <c r="C104" s="11"/>
      <c r="D104" s="1"/>
      <c r="E104" s="1"/>
      <c r="F104" s="12"/>
      <c r="G104" s="13"/>
      <c r="H104" s="14"/>
      <c r="I104" s="15"/>
      <c r="J104" s="13"/>
      <c r="K104" s="14"/>
      <c r="L104" s="1"/>
      <c r="M104" s="8"/>
    </row>
    <row r="105" spans="1:13" s="4" customFormat="1" ht="12">
      <c r="A105" s="1"/>
      <c r="B105" s="1"/>
      <c r="C105" s="11"/>
      <c r="D105" s="1"/>
      <c r="E105" s="1"/>
      <c r="F105" s="12"/>
      <c r="G105" s="13"/>
      <c r="H105" s="14"/>
      <c r="I105" s="15"/>
      <c r="J105" s="13"/>
      <c r="K105" s="14"/>
      <c r="L105" s="1"/>
      <c r="M105" s="8"/>
    </row>
    <row r="106" spans="1:13" s="4" customFormat="1" ht="12">
      <c r="A106" s="1"/>
      <c r="B106" s="1"/>
      <c r="C106" s="11"/>
      <c r="D106" s="1"/>
      <c r="E106" s="1"/>
      <c r="F106" s="12"/>
      <c r="G106" s="13"/>
      <c r="H106" s="14"/>
      <c r="I106" s="15"/>
      <c r="J106" s="13"/>
      <c r="K106" s="14"/>
      <c r="L106" s="1"/>
      <c r="M106" s="8"/>
    </row>
    <row r="107" spans="1:13" s="4" customFormat="1" ht="12">
      <c r="A107" s="1"/>
      <c r="B107" s="1"/>
      <c r="C107" s="11"/>
      <c r="D107" s="1"/>
      <c r="E107" s="1"/>
      <c r="F107" s="12"/>
      <c r="G107" s="13"/>
      <c r="H107" s="14"/>
      <c r="I107" s="15"/>
      <c r="J107" s="13"/>
      <c r="K107" s="14"/>
      <c r="L107" s="1"/>
      <c r="M107" s="8"/>
    </row>
    <row r="108" spans="1:13" s="4" customFormat="1" ht="12">
      <c r="A108" s="1"/>
      <c r="B108" s="1"/>
      <c r="C108" s="11"/>
      <c r="D108" s="1"/>
      <c r="E108" s="1"/>
      <c r="F108" s="12"/>
      <c r="G108" s="13"/>
      <c r="H108" s="14"/>
      <c r="I108" s="15"/>
      <c r="J108" s="13"/>
      <c r="K108" s="14"/>
      <c r="L108" s="1"/>
      <c r="M108" s="8"/>
    </row>
    <row r="109" spans="1:13" s="4" customFormat="1" ht="12">
      <c r="A109" s="1"/>
      <c r="B109" s="1"/>
      <c r="C109" s="11"/>
      <c r="D109" s="1"/>
      <c r="E109" s="1"/>
      <c r="F109" s="12"/>
      <c r="G109" s="13"/>
      <c r="H109" s="14"/>
      <c r="I109" s="15"/>
      <c r="J109" s="13"/>
      <c r="K109" s="14"/>
      <c r="L109" s="1"/>
      <c r="M109" s="8"/>
    </row>
    <row r="110" spans="1:13" s="4" customFormat="1" ht="12">
      <c r="A110" s="1"/>
      <c r="B110" s="1"/>
      <c r="C110" s="11"/>
      <c r="D110" s="1"/>
      <c r="E110" s="1"/>
      <c r="F110" s="12"/>
      <c r="G110" s="13"/>
      <c r="H110" s="14"/>
      <c r="I110" s="15"/>
      <c r="J110" s="13"/>
      <c r="K110" s="14"/>
      <c r="L110" s="1"/>
      <c r="M110" s="8"/>
    </row>
    <row r="111" spans="1:13" s="4" customFormat="1" ht="12">
      <c r="A111" s="1"/>
      <c r="B111" s="1"/>
      <c r="C111" s="11"/>
      <c r="D111" s="1"/>
      <c r="E111" s="1"/>
      <c r="F111" s="12"/>
      <c r="G111" s="13"/>
      <c r="H111" s="14"/>
      <c r="I111" s="15"/>
      <c r="J111" s="13"/>
      <c r="K111" s="14"/>
      <c r="L111" s="1"/>
      <c r="M111" s="8"/>
    </row>
    <row r="112" spans="1:13" s="4" customFormat="1" ht="12">
      <c r="A112" s="1"/>
      <c r="B112" s="1"/>
      <c r="C112" s="11"/>
      <c r="D112" s="1"/>
      <c r="E112" s="1"/>
      <c r="F112" s="12"/>
      <c r="G112" s="13"/>
      <c r="H112" s="14"/>
      <c r="I112" s="15"/>
      <c r="J112" s="13"/>
      <c r="K112" s="14"/>
      <c r="L112" s="1"/>
      <c r="M112" s="8"/>
    </row>
    <row r="113" spans="1:13" s="4" customFormat="1" ht="12">
      <c r="A113" s="1"/>
      <c r="B113" s="1"/>
      <c r="C113" s="11"/>
      <c r="D113" s="1"/>
      <c r="E113" s="1"/>
      <c r="F113" s="12"/>
      <c r="G113" s="13"/>
      <c r="H113" s="14"/>
      <c r="I113" s="15"/>
      <c r="J113" s="13"/>
      <c r="K113" s="14"/>
      <c r="L113" s="1"/>
      <c r="M113" s="8"/>
    </row>
    <row r="114" spans="1:13" s="4" customFormat="1" ht="12">
      <c r="A114" s="1"/>
      <c r="B114" s="1"/>
      <c r="C114" s="11"/>
      <c r="D114" s="1"/>
      <c r="E114" s="1"/>
      <c r="F114" s="12"/>
      <c r="G114" s="13"/>
      <c r="H114" s="14"/>
      <c r="I114" s="15"/>
      <c r="J114" s="13"/>
      <c r="K114" s="14"/>
      <c r="L114" s="1"/>
      <c r="M114" s="8"/>
    </row>
    <row r="115" spans="1:13" s="4" customFormat="1" ht="12">
      <c r="A115" s="1"/>
      <c r="B115" s="1"/>
      <c r="C115" s="11"/>
      <c r="D115" s="1"/>
      <c r="E115" s="1"/>
      <c r="F115" s="12"/>
      <c r="G115" s="13"/>
      <c r="H115" s="14"/>
      <c r="I115" s="15"/>
      <c r="J115" s="13"/>
      <c r="K115" s="14"/>
      <c r="L115" s="1"/>
      <c r="M115" s="8"/>
    </row>
    <row r="116" spans="1:13" s="4" customFormat="1" ht="12">
      <c r="A116" s="1"/>
      <c r="B116" s="1"/>
      <c r="C116" s="11"/>
      <c r="D116" s="1"/>
      <c r="E116" s="1"/>
      <c r="F116" s="12"/>
      <c r="G116" s="13"/>
      <c r="H116" s="14"/>
      <c r="I116" s="15"/>
      <c r="J116" s="13"/>
      <c r="K116" s="14"/>
      <c r="L116" s="1"/>
      <c r="M116" s="8"/>
    </row>
    <row r="117" spans="1:13" s="4" customFormat="1" ht="12">
      <c r="A117" s="1"/>
      <c r="B117" s="1"/>
      <c r="C117" s="11"/>
      <c r="D117" s="1"/>
      <c r="E117" s="1"/>
      <c r="F117" s="12"/>
      <c r="G117" s="13"/>
      <c r="H117" s="14"/>
      <c r="I117" s="15"/>
      <c r="J117" s="13"/>
      <c r="K117" s="14"/>
      <c r="L117" s="1"/>
      <c r="M117" s="8"/>
    </row>
    <row r="118" spans="1:13" s="4" customFormat="1" ht="12">
      <c r="A118" s="1"/>
      <c r="B118" s="1"/>
      <c r="C118" s="11"/>
      <c r="D118" s="1"/>
      <c r="E118" s="1"/>
      <c r="F118" s="12"/>
      <c r="G118" s="13"/>
      <c r="H118" s="14"/>
      <c r="I118" s="15"/>
      <c r="J118" s="13"/>
      <c r="K118" s="14"/>
      <c r="L118" s="1"/>
      <c r="M118" s="8"/>
    </row>
    <row r="119" spans="1:13" s="4" customFormat="1" ht="12">
      <c r="A119" s="1"/>
      <c r="B119" s="1"/>
      <c r="C119" s="11"/>
      <c r="D119" s="1"/>
      <c r="E119" s="1"/>
      <c r="F119" s="12"/>
      <c r="G119" s="13"/>
      <c r="H119" s="14"/>
      <c r="I119" s="15"/>
      <c r="J119" s="13"/>
      <c r="K119" s="14"/>
      <c r="L119" s="1"/>
      <c r="M119" s="8"/>
    </row>
    <row r="120" spans="1:13" s="4" customFormat="1" ht="12">
      <c r="A120" s="1"/>
      <c r="B120" s="1"/>
      <c r="C120" s="11"/>
      <c r="D120" s="1"/>
      <c r="E120" s="1"/>
      <c r="F120" s="12"/>
      <c r="G120" s="13"/>
      <c r="H120" s="14"/>
      <c r="I120" s="15"/>
      <c r="J120" s="13"/>
      <c r="K120" s="14"/>
      <c r="L120" s="1"/>
      <c r="M120" s="8"/>
    </row>
    <row r="121" spans="1:13" s="4" customFormat="1" ht="12">
      <c r="A121" s="1"/>
      <c r="B121" s="1"/>
      <c r="C121" s="11"/>
      <c r="D121" s="1"/>
      <c r="E121" s="1"/>
      <c r="F121" s="12"/>
      <c r="G121" s="13"/>
      <c r="H121" s="14"/>
      <c r="I121" s="15"/>
      <c r="J121" s="13"/>
      <c r="K121" s="14"/>
      <c r="L121" s="1"/>
      <c r="M121" s="8"/>
    </row>
    <row r="122" spans="1:13" s="4" customFormat="1" ht="12">
      <c r="A122" s="1"/>
      <c r="B122" s="1"/>
      <c r="C122" s="11"/>
      <c r="D122" s="1"/>
      <c r="E122" s="1"/>
      <c r="F122" s="12"/>
      <c r="G122" s="13"/>
      <c r="H122" s="14"/>
      <c r="I122" s="15"/>
      <c r="J122" s="13"/>
      <c r="K122" s="14"/>
      <c r="L122" s="1"/>
      <c r="M122" s="8"/>
    </row>
    <row r="123" spans="1:13" s="4" customFormat="1" ht="12">
      <c r="A123" s="1"/>
      <c r="B123" s="1"/>
      <c r="C123" s="11"/>
      <c r="D123" s="1"/>
      <c r="E123" s="1"/>
      <c r="F123" s="12"/>
      <c r="G123" s="13"/>
      <c r="H123" s="14"/>
      <c r="I123" s="15"/>
      <c r="J123" s="13"/>
      <c r="K123" s="14"/>
      <c r="L123" s="1"/>
      <c r="M123" s="8"/>
    </row>
    <row r="124" spans="1:13" s="4" customFormat="1" ht="12">
      <c r="A124" s="1"/>
      <c r="B124" s="1"/>
      <c r="C124" s="11"/>
      <c r="D124" s="1"/>
      <c r="E124" s="1"/>
      <c r="F124" s="12"/>
      <c r="G124" s="13"/>
      <c r="H124" s="14"/>
      <c r="I124" s="15"/>
      <c r="J124" s="13"/>
      <c r="K124" s="14"/>
      <c r="L124" s="1"/>
      <c r="M124" s="8"/>
    </row>
    <row r="125" spans="1:13" s="4" customFormat="1" ht="12">
      <c r="A125" s="1"/>
      <c r="B125" s="1"/>
      <c r="C125" s="11"/>
      <c r="D125" s="1"/>
      <c r="E125" s="1"/>
      <c r="F125" s="12"/>
      <c r="G125" s="13"/>
      <c r="H125" s="14"/>
      <c r="I125" s="15"/>
      <c r="J125" s="13"/>
      <c r="K125" s="14"/>
      <c r="L125" s="1"/>
      <c r="M125" s="8"/>
    </row>
    <row r="126" spans="1:13" s="4" customFormat="1" ht="12">
      <c r="A126" s="1"/>
      <c r="B126" s="1"/>
      <c r="C126" s="11"/>
      <c r="D126" s="1"/>
      <c r="E126" s="1"/>
      <c r="F126" s="12"/>
      <c r="G126" s="13"/>
      <c r="H126" s="14"/>
      <c r="I126" s="15"/>
      <c r="J126" s="13"/>
      <c r="K126" s="14"/>
      <c r="L126" s="1"/>
      <c r="M126" s="8"/>
    </row>
    <row r="127" spans="1:13" s="4" customFormat="1" ht="12">
      <c r="A127" s="1"/>
      <c r="B127" s="1"/>
      <c r="C127" s="11"/>
      <c r="D127" s="1"/>
      <c r="E127" s="1"/>
      <c r="F127" s="12"/>
      <c r="G127" s="13"/>
      <c r="H127" s="14"/>
      <c r="I127" s="15"/>
      <c r="J127" s="13"/>
      <c r="K127" s="14"/>
      <c r="L127" s="1"/>
      <c r="M127" s="8"/>
    </row>
    <row r="128" spans="1:13" s="24" customFormat="1" ht="21" customHeight="1">
      <c r="A128" s="34"/>
      <c r="B128" s="35"/>
      <c r="C128" s="22"/>
      <c r="D128" s="36"/>
      <c r="E128" s="37"/>
      <c r="F128" s="36"/>
      <c r="G128" s="36"/>
      <c r="H128" s="27"/>
      <c r="I128" s="27"/>
      <c r="J128" s="38"/>
      <c r="K128" s="21"/>
      <c r="L128" s="21"/>
      <c r="M128" s="39"/>
    </row>
    <row r="129" spans="1:13" s="4" customFormat="1" ht="12">
      <c r="A129" s="1"/>
      <c r="B129" s="1"/>
      <c r="C129" s="11"/>
      <c r="D129" s="1"/>
      <c r="E129" s="1"/>
      <c r="F129" s="12"/>
      <c r="G129" s="13"/>
      <c r="H129" s="14"/>
      <c r="I129" s="15"/>
      <c r="J129" s="13"/>
      <c r="K129" s="14"/>
      <c r="L129" s="1"/>
      <c r="M129" s="8"/>
    </row>
    <row r="130" spans="1:13" s="4" customFormat="1" ht="12">
      <c r="A130" s="1"/>
      <c r="B130" s="1"/>
      <c r="C130" s="11"/>
      <c r="D130" s="1"/>
      <c r="E130" s="1"/>
      <c r="F130" s="12"/>
      <c r="G130" s="13"/>
      <c r="H130" s="14"/>
      <c r="I130" s="15"/>
      <c r="J130" s="13"/>
      <c r="K130" s="14"/>
      <c r="L130" s="1"/>
      <c r="M130" s="8"/>
    </row>
    <row r="131" spans="1:13" s="4" customFormat="1" ht="12">
      <c r="A131" s="1"/>
      <c r="B131" s="1"/>
      <c r="C131" s="11"/>
      <c r="D131" s="1"/>
      <c r="E131" s="1"/>
      <c r="F131" s="12"/>
      <c r="G131" s="13"/>
      <c r="H131" s="14"/>
      <c r="I131" s="15"/>
      <c r="J131" s="13"/>
      <c r="K131" s="14"/>
      <c r="L131" s="1"/>
      <c r="M131" s="8"/>
    </row>
    <row r="132" spans="1:13" s="4" customFormat="1" ht="12">
      <c r="A132" s="1"/>
      <c r="B132" s="1"/>
      <c r="C132" s="11"/>
      <c r="D132" s="1"/>
      <c r="E132" s="1"/>
      <c r="F132" s="12"/>
      <c r="G132" s="13"/>
      <c r="H132" s="14"/>
      <c r="I132" s="15"/>
      <c r="J132" s="13"/>
      <c r="K132" s="14"/>
      <c r="L132" s="1"/>
      <c r="M132" s="8"/>
    </row>
    <row r="133" spans="1:13" s="4" customFormat="1" ht="12">
      <c r="A133" s="1"/>
      <c r="B133" s="1"/>
      <c r="C133" s="11"/>
      <c r="D133" s="1"/>
      <c r="E133" s="1"/>
      <c r="F133" s="12"/>
      <c r="G133" s="13"/>
      <c r="H133" s="14"/>
      <c r="I133" s="15"/>
      <c r="J133" s="13"/>
      <c r="K133" s="14"/>
      <c r="L133" s="1"/>
      <c r="M133" s="8"/>
    </row>
    <row r="134" spans="1:13" s="4" customFormat="1" ht="12">
      <c r="A134" s="1"/>
      <c r="B134" s="1"/>
      <c r="C134" s="11"/>
      <c r="D134" s="1"/>
      <c r="E134" s="1"/>
      <c r="F134" s="12"/>
      <c r="G134" s="13"/>
      <c r="H134" s="14"/>
      <c r="I134" s="15"/>
      <c r="J134" s="13"/>
      <c r="K134" s="14"/>
      <c r="L134" s="1"/>
      <c r="M134" s="8"/>
    </row>
    <row r="135" spans="1:13" s="4" customFormat="1" ht="12">
      <c r="A135" s="1"/>
      <c r="B135" s="1"/>
      <c r="C135" s="11"/>
      <c r="D135" s="1"/>
      <c r="E135" s="1"/>
      <c r="F135" s="12"/>
      <c r="G135" s="13"/>
      <c r="H135" s="14"/>
      <c r="I135" s="15"/>
      <c r="J135" s="13"/>
      <c r="K135" s="14"/>
      <c r="L135" s="1"/>
      <c r="M135" s="8"/>
    </row>
    <row r="136" spans="1:13" s="4" customFormat="1" ht="12">
      <c r="A136" s="1"/>
      <c r="B136" s="1"/>
      <c r="C136" s="11"/>
      <c r="D136" s="1"/>
      <c r="E136" s="1"/>
      <c r="F136" s="12"/>
      <c r="G136" s="13"/>
      <c r="H136" s="14"/>
      <c r="I136" s="15"/>
      <c r="J136" s="13"/>
      <c r="K136" s="14"/>
      <c r="L136" s="1"/>
      <c r="M136" s="8"/>
    </row>
    <row r="137" spans="1:13" s="4" customFormat="1" ht="12">
      <c r="A137" s="1"/>
      <c r="B137" s="1"/>
      <c r="C137" s="11"/>
      <c r="D137" s="1"/>
      <c r="E137" s="1"/>
      <c r="F137" s="12"/>
      <c r="G137" s="13"/>
      <c r="H137" s="14"/>
      <c r="I137" s="15"/>
      <c r="J137" s="13"/>
      <c r="K137" s="14"/>
      <c r="L137" s="1"/>
      <c r="M137" s="8"/>
    </row>
    <row r="138" spans="1:13" s="4" customFormat="1" ht="12">
      <c r="A138" s="1"/>
      <c r="B138" s="1"/>
      <c r="C138" s="11"/>
      <c r="D138" s="1"/>
      <c r="E138" s="1"/>
      <c r="F138" s="12"/>
      <c r="G138" s="13"/>
      <c r="H138" s="14"/>
      <c r="I138" s="15"/>
      <c r="J138" s="13"/>
      <c r="K138" s="14"/>
      <c r="L138" s="1"/>
      <c r="M138" s="8"/>
    </row>
    <row r="139" spans="1:13" s="4" customFormat="1" ht="12">
      <c r="A139" s="1"/>
      <c r="B139" s="1"/>
      <c r="C139" s="11"/>
      <c r="D139" s="1"/>
      <c r="E139" s="1"/>
      <c r="F139" s="12"/>
      <c r="G139" s="13"/>
      <c r="H139" s="14"/>
      <c r="I139" s="15"/>
      <c r="J139" s="13"/>
      <c r="K139" s="14"/>
      <c r="L139" s="1"/>
      <c r="M139" s="8"/>
    </row>
    <row r="140" spans="1:13" s="4" customFormat="1" ht="12">
      <c r="A140" s="1"/>
      <c r="B140" s="1"/>
      <c r="C140" s="11"/>
      <c r="D140" s="1"/>
      <c r="E140" s="1"/>
      <c r="F140" s="12"/>
      <c r="G140" s="13"/>
      <c r="H140" s="14"/>
      <c r="I140" s="15"/>
      <c r="J140" s="13"/>
      <c r="K140" s="14"/>
      <c r="L140" s="1"/>
      <c r="M140" s="8"/>
    </row>
    <row r="141" spans="1:13" s="4" customFormat="1" ht="12">
      <c r="A141" s="1"/>
      <c r="B141" s="1"/>
      <c r="C141" s="11"/>
      <c r="D141" s="1"/>
      <c r="E141" s="1"/>
      <c r="F141" s="12"/>
      <c r="G141" s="13"/>
      <c r="H141" s="14"/>
      <c r="I141" s="15"/>
      <c r="J141" s="13"/>
      <c r="K141" s="14"/>
      <c r="L141" s="1"/>
      <c r="M141" s="8"/>
    </row>
    <row r="142" spans="1:13" s="24" customFormat="1" ht="21" customHeight="1">
      <c r="A142" s="34"/>
      <c r="B142" s="35"/>
      <c r="C142" s="35"/>
      <c r="D142" s="36"/>
      <c r="E142" s="37"/>
      <c r="F142" s="35"/>
      <c r="G142" s="36"/>
      <c r="H142" s="27"/>
      <c r="I142" s="27"/>
      <c r="J142" s="38"/>
      <c r="K142" s="21"/>
      <c r="L142" s="21"/>
      <c r="M142" s="39"/>
    </row>
    <row r="143" spans="1:13" s="4" customFormat="1" ht="12">
      <c r="A143" s="1"/>
      <c r="B143" s="1"/>
      <c r="C143" s="11"/>
      <c r="D143" s="1"/>
      <c r="E143" s="1"/>
      <c r="F143" s="12"/>
      <c r="G143" s="13"/>
      <c r="H143" s="14"/>
      <c r="I143" s="15"/>
      <c r="J143" s="13"/>
      <c r="K143" s="14"/>
      <c r="L143" s="1"/>
      <c r="M143" s="8"/>
    </row>
    <row r="144" spans="1:13" s="4" customFormat="1" ht="12">
      <c r="A144" s="1"/>
      <c r="B144" s="1"/>
      <c r="C144" s="11"/>
      <c r="D144" s="1"/>
      <c r="E144" s="1"/>
      <c r="F144" s="12"/>
      <c r="G144" s="13"/>
      <c r="H144" s="14"/>
      <c r="I144" s="15"/>
      <c r="J144" s="13"/>
      <c r="K144" s="14"/>
      <c r="L144" s="1"/>
      <c r="M144" s="8"/>
    </row>
    <row r="145" spans="1:13" s="4" customFormat="1" ht="12">
      <c r="A145" s="1"/>
      <c r="B145" s="1"/>
      <c r="C145" s="11"/>
      <c r="D145" s="1"/>
      <c r="E145" s="1"/>
      <c r="F145" s="12"/>
      <c r="G145" s="13"/>
      <c r="H145" s="14"/>
      <c r="I145" s="15"/>
      <c r="J145" s="13"/>
      <c r="K145" s="14"/>
      <c r="L145" s="1"/>
      <c r="M145" s="8"/>
    </row>
    <row r="146" spans="1:13" s="4" customFormat="1" ht="12">
      <c r="A146" s="1"/>
      <c r="B146" s="1"/>
      <c r="C146" s="11"/>
      <c r="D146" s="1"/>
      <c r="E146" s="1"/>
      <c r="F146" s="12"/>
      <c r="G146" s="13"/>
      <c r="H146" s="14"/>
      <c r="I146" s="15"/>
      <c r="J146" s="13"/>
      <c r="K146" s="14"/>
      <c r="L146" s="1"/>
      <c r="M146" s="8"/>
    </row>
    <row r="147" spans="1:13" s="4" customFormat="1" ht="12">
      <c r="A147" s="1"/>
      <c r="B147" s="1"/>
      <c r="C147" s="11"/>
      <c r="D147" s="1"/>
      <c r="E147" s="1"/>
      <c r="F147" s="12"/>
      <c r="G147" s="13"/>
      <c r="H147" s="14"/>
      <c r="I147" s="15"/>
      <c r="J147" s="13"/>
      <c r="K147" s="14"/>
      <c r="L147" s="1"/>
      <c r="M147" s="8"/>
    </row>
    <row r="148" spans="1:13" s="4" customFormat="1" ht="12">
      <c r="A148" s="1"/>
      <c r="B148" s="1"/>
      <c r="C148" s="11"/>
      <c r="D148" s="1"/>
      <c r="E148" s="1"/>
      <c r="F148" s="12"/>
      <c r="G148" s="13"/>
      <c r="H148" s="14"/>
      <c r="I148" s="15"/>
      <c r="J148" s="13"/>
      <c r="K148" s="14"/>
      <c r="L148" s="1"/>
      <c r="M148" s="8"/>
    </row>
    <row r="149" spans="1:13" s="4" customFormat="1" ht="12">
      <c r="A149" s="1"/>
      <c r="B149" s="1"/>
      <c r="C149" s="11"/>
      <c r="D149" s="1"/>
      <c r="E149" s="1"/>
      <c r="F149" s="12"/>
      <c r="G149" s="13"/>
      <c r="H149" s="14"/>
      <c r="I149" s="15"/>
      <c r="J149" s="13"/>
      <c r="K149" s="14"/>
      <c r="L149" s="1"/>
      <c r="M149" s="8"/>
    </row>
    <row r="150" spans="1:13" s="4" customFormat="1" ht="12">
      <c r="A150" s="1"/>
      <c r="B150" s="1"/>
      <c r="C150" s="11"/>
      <c r="D150" s="1"/>
      <c r="E150" s="1"/>
      <c r="F150" s="12"/>
      <c r="G150" s="13"/>
      <c r="H150" s="14"/>
      <c r="I150" s="15"/>
      <c r="J150" s="13"/>
      <c r="K150" s="14"/>
      <c r="L150" s="1"/>
      <c r="M150" s="8"/>
    </row>
    <row r="151" spans="1:13" s="4" customFormat="1" ht="12">
      <c r="A151" s="1"/>
      <c r="B151" s="1"/>
      <c r="C151" s="11"/>
      <c r="D151" s="1"/>
      <c r="E151" s="1"/>
      <c r="F151" s="12"/>
      <c r="G151" s="13"/>
      <c r="H151" s="14"/>
      <c r="I151" s="15"/>
      <c r="J151" s="13"/>
      <c r="K151" s="14"/>
      <c r="L151" s="1"/>
      <c r="M151" s="8"/>
    </row>
    <row r="152" spans="1:13" s="4" customFormat="1" ht="12">
      <c r="A152" s="1"/>
      <c r="B152" s="1"/>
      <c r="C152" s="11"/>
      <c r="D152" s="1"/>
      <c r="E152" s="1"/>
      <c r="F152" s="12"/>
      <c r="G152" s="13"/>
      <c r="H152" s="14"/>
      <c r="I152" s="15"/>
      <c r="J152" s="13"/>
      <c r="K152" s="14"/>
      <c r="L152" s="1"/>
      <c r="M152" s="8"/>
    </row>
    <row r="153" spans="1:13" s="4" customFormat="1" ht="12">
      <c r="A153" s="1"/>
      <c r="B153" s="1"/>
      <c r="C153" s="11"/>
      <c r="D153" s="1"/>
      <c r="E153" s="1"/>
      <c r="F153" s="12"/>
      <c r="G153" s="13"/>
      <c r="H153" s="14"/>
      <c r="I153" s="15"/>
      <c r="J153" s="13"/>
      <c r="K153" s="14"/>
      <c r="L153" s="1"/>
      <c r="M153" s="8"/>
    </row>
    <row r="154" spans="1:13" s="4" customFormat="1" ht="12">
      <c r="A154" s="1"/>
      <c r="B154" s="1"/>
      <c r="C154" s="11"/>
      <c r="D154" s="1"/>
      <c r="E154" s="1"/>
      <c r="F154" s="12"/>
      <c r="G154" s="13"/>
      <c r="H154" s="14"/>
      <c r="I154" s="15"/>
      <c r="J154" s="13"/>
      <c r="K154" s="14"/>
      <c r="L154" s="1"/>
      <c r="M154" s="8"/>
    </row>
    <row r="155" spans="1:13" s="4" customFormat="1" ht="12">
      <c r="A155" s="1"/>
      <c r="B155" s="1"/>
      <c r="C155" s="11"/>
      <c r="D155" s="1"/>
      <c r="E155" s="1"/>
      <c r="F155" s="12"/>
      <c r="G155" s="13"/>
      <c r="H155" s="14"/>
      <c r="I155" s="15"/>
      <c r="J155" s="13"/>
      <c r="K155" s="14"/>
      <c r="L155" s="1"/>
      <c r="M155" s="8"/>
    </row>
    <row r="156" spans="1:13" s="4" customFormat="1" ht="12">
      <c r="A156" s="1"/>
      <c r="B156" s="1"/>
      <c r="C156" s="11"/>
      <c r="D156" s="1"/>
      <c r="E156" s="1"/>
      <c r="F156" s="12"/>
      <c r="G156" s="13"/>
      <c r="H156" s="14"/>
      <c r="I156" s="15"/>
      <c r="J156" s="13"/>
      <c r="K156" s="14"/>
      <c r="L156" s="1"/>
      <c r="M156" s="8"/>
    </row>
    <row r="157" spans="1:13" s="4" customFormat="1" ht="12">
      <c r="A157" s="1"/>
      <c r="B157" s="1"/>
      <c r="C157" s="11"/>
      <c r="D157" s="1"/>
      <c r="E157" s="1"/>
      <c r="F157" s="12"/>
      <c r="G157" s="13"/>
      <c r="H157" s="14"/>
      <c r="I157" s="15"/>
      <c r="J157" s="13"/>
      <c r="K157" s="14"/>
      <c r="L157" s="1"/>
      <c r="M157" s="8"/>
    </row>
    <row r="158" spans="1:13" s="4" customFormat="1" ht="12">
      <c r="A158" s="1"/>
      <c r="B158" s="1"/>
      <c r="C158" s="11"/>
      <c r="D158" s="1"/>
      <c r="E158" s="1"/>
      <c r="F158" s="12"/>
      <c r="G158" s="13"/>
      <c r="H158" s="14"/>
      <c r="I158" s="15"/>
      <c r="J158" s="13"/>
      <c r="K158" s="14"/>
      <c r="L158" s="1"/>
      <c r="M158" s="8"/>
    </row>
    <row r="159" spans="1:13" s="4" customFormat="1" ht="12">
      <c r="A159" s="1"/>
      <c r="B159" s="1"/>
      <c r="C159" s="11"/>
      <c r="D159" s="1"/>
      <c r="E159" s="1"/>
      <c r="F159" s="12"/>
      <c r="G159" s="13"/>
      <c r="H159" s="14"/>
      <c r="I159" s="15"/>
      <c r="J159" s="13"/>
      <c r="K159" s="14"/>
      <c r="L159" s="1"/>
      <c r="M159" s="8"/>
    </row>
    <row r="160" spans="1:13" s="4" customFormat="1" ht="12">
      <c r="A160" s="1"/>
      <c r="B160" s="1"/>
      <c r="C160" s="11"/>
      <c r="D160" s="1"/>
      <c r="E160" s="1"/>
      <c r="F160" s="12"/>
      <c r="G160" s="13"/>
      <c r="H160" s="14"/>
      <c r="I160" s="15"/>
      <c r="J160" s="13"/>
      <c r="K160" s="14"/>
      <c r="L160" s="1"/>
      <c r="M160" s="8"/>
    </row>
    <row r="161" spans="1:13" s="4" customFormat="1" ht="12">
      <c r="A161" s="1"/>
      <c r="B161" s="1"/>
      <c r="C161" s="11"/>
      <c r="D161" s="1"/>
      <c r="E161" s="1"/>
      <c r="F161" s="12"/>
      <c r="G161" s="13"/>
      <c r="H161" s="14"/>
      <c r="I161" s="15"/>
      <c r="J161" s="13"/>
      <c r="K161" s="14"/>
      <c r="L161" s="1"/>
      <c r="M161" s="8"/>
    </row>
    <row r="162" spans="1:13" s="4" customFormat="1" ht="12">
      <c r="A162" s="1"/>
      <c r="B162" s="1"/>
      <c r="C162" s="11"/>
      <c r="D162" s="1"/>
      <c r="E162" s="1"/>
      <c r="F162" s="12"/>
      <c r="G162" s="13"/>
      <c r="H162" s="14"/>
      <c r="I162" s="15"/>
      <c r="J162" s="13"/>
      <c r="K162" s="14"/>
      <c r="L162" s="1"/>
      <c r="M162" s="8"/>
    </row>
    <row r="163" spans="1:13" s="4" customFormat="1" ht="12">
      <c r="A163" s="1"/>
      <c r="B163" s="1"/>
      <c r="C163" s="11"/>
      <c r="D163" s="1"/>
      <c r="E163" s="1"/>
      <c r="F163" s="12"/>
      <c r="G163" s="13"/>
      <c r="H163" s="14"/>
      <c r="I163" s="15"/>
      <c r="J163" s="13"/>
      <c r="K163" s="14"/>
      <c r="L163" s="1"/>
      <c r="M163" s="8"/>
    </row>
    <row r="164" spans="1:13" s="4" customFormat="1" ht="12">
      <c r="A164" s="1"/>
      <c r="B164" s="1"/>
      <c r="C164" s="11"/>
      <c r="D164" s="1"/>
      <c r="E164" s="1"/>
      <c r="F164" s="12"/>
      <c r="G164" s="13"/>
      <c r="H164" s="14"/>
      <c r="I164" s="15"/>
      <c r="J164" s="13"/>
      <c r="K164" s="14"/>
      <c r="L164" s="1"/>
      <c r="M164" s="8"/>
    </row>
    <row r="165" spans="1:13" s="4" customFormat="1" ht="12">
      <c r="A165" s="1"/>
      <c r="B165" s="1"/>
      <c r="C165" s="11"/>
      <c r="D165" s="1"/>
      <c r="E165" s="1"/>
      <c r="F165" s="12"/>
      <c r="G165" s="13"/>
      <c r="H165" s="14"/>
      <c r="I165" s="15"/>
      <c r="J165" s="13"/>
      <c r="K165" s="14"/>
      <c r="L165" s="1"/>
      <c r="M165" s="8"/>
    </row>
    <row r="166" spans="1:13" s="4" customFormat="1" ht="12">
      <c r="A166" s="1"/>
      <c r="B166" s="1"/>
      <c r="C166" s="11"/>
      <c r="D166" s="1"/>
      <c r="E166" s="1"/>
      <c r="F166" s="12"/>
      <c r="G166" s="13"/>
      <c r="H166" s="14"/>
      <c r="I166" s="15"/>
      <c r="J166" s="13"/>
      <c r="K166" s="14"/>
      <c r="L166" s="1"/>
      <c r="M166" s="8"/>
    </row>
    <row r="167" spans="1:13" s="4" customFormat="1" ht="12">
      <c r="A167" s="1"/>
      <c r="B167" s="1"/>
      <c r="C167" s="11"/>
      <c r="D167" s="1"/>
      <c r="E167" s="1"/>
      <c r="F167" s="12"/>
      <c r="G167" s="13"/>
      <c r="H167" s="14"/>
      <c r="I167" s="15"/>
      <c r="J167" s="13"/>
      <c r="K167" s="14"/>
      <c r="L167" s="1"/>
      <c r="M167" s="8"/>
    </row>
    <row r="168" spans="1:13" s="4" customFormat="1" ht="12">
      <c r="A168" s="1"/>
      <c r="B168" s="1"/>
      <c r="C168" s="11"/>
      <c r="D168" s="1"/>
      <c r="E168" s="1"/>
      <c r="F168" s="12"/>
      <c r="G168" s="13"/>
      <c r="H168" s="14"/>
      <c r="I168" s="15"/>
      <c r="J168" s="13"/>
      <c r="K168" s="14"/>
      <c r="L168" s="1"/>
      <c r="M168" s="8"/>
    </row>
    <row r="169" spans="1:13" s="4" customFormat="1" ht="12">
      <c r="A169" s="1"/>
      <c r="B169" s="1"/>
      <c r="C169" s="11"/>
      <c r="D169" s="1"/>
      <c r="E169" s="1"/>
      <c r="F169" s="12"/>
      <c r="G169" s="13"/>
      <c r="H169" s="14"/>
      <c r="I169" s="15"/>
      <c r="J169" s="13"/>
      <c r="K169" s="14"/>
      <c r="L169" s="1"/>
      <c r="M169" s="8"/>
    </row>
    <row r="170" spans="1:13" s="4" customFormat="1" ht="12">
      <c r="A170" s="1"/>
      <c r="B170" s="1"/>
      <c r="C170" s="11"/>
      <c r="D170" s="1"/>
      <c r="E170" s="1"/>
      <c r="F170" s="12"/>
      <c r="G170" s="13"/>
      <c r="H170" s="14"/>
      <c r="I170" s="15"/>
      <c r="J170" s="13"/>
      <c r="K170" s="14"/>
      <c r="L170" s="1"/>
      <c r="M170" s="8"/>
    </row>
    <row r="171" spans="1:13" s="4" customFormat="1" ht="12">
      <c r="A171" s="1"/>
      <c r="B171" s="1"/>
      <c r="C171" s="11"/>
      <c r="D171" s="1"/>
      <c r="E171" s="1"/>
      <c r="F171" s="12"/>
      <c r="G171" s="13"/>
      <c r="H171" s="14"/>
      <c r="I171" s="15"/>
      <c r="J171" s="13"/>
      <c r="K171" s="14"/>
      <c r="L171" s="1"/>
      <c r="M171" s="8"/>
    </row>
    <row r="172" spans="1:13" s="4" customFormat="1" ht="12">
      <c r="A172" s="1"/>
      <c r="B172" s="1"/>
      <c r="C172" s="11"/>
      <c r="D172" s="1"/>
      <c r="E172" s="1"/>
      <c r="F172" s="12"/>
      <c r="G172" s="13"/>
      <c r="H172" s="14"/>
      <c r="I172" s="15"/>
      <c r="J172" s="13"/>
      <c r="K172" s="14"/>
      <c r="L172" s="1"/>
      <c r="M172" s="8"/>
    </row>
    <row r="173" spans="1:13" s="4" customFormat="1" ht="12">
      <c r="A173" s="1"/>
      <c r="B173" s="1"/>
      <c r="C173" s="11"/>
      <c r="D173" s="1"/>
      <c r="E173" s="1"/>
      <c r="F173" s="12"/>
      <c r="G173" s="13"/>
      <c r="H173" s="14"/>
      <c r="I173" s="15"/>
      <c r="J173" s="13"/>
      <c r="K173" s="14"/>
      <c r="L173" s="1"/>
      <c r="M173" s="8"/>
    </row>
    <row r="174" spans="1:13" s="4" customFormat="1" ht="12">
      <c r="A174" s="1"/>
      <c r="B174" s="1"/>
      <c r="C174" s="11"/>
      <c r="D174" s="1"/>
      <c r="E174" s="1"/>
      <c r="F174" s="12"/>
      <c r="G174" s="13"/>
      <c r="H174" s="14"/>
      <c r="I174" s="15"/>
      <c r="J174" s="13"/>
      <c r="K174" s="14"/>
      <c r="L174" s="1"/>
      <c r="M174" s="8"/>
    </row>
    <row r="175" spans="1:13" s="4" customFormat="1" ht="12">
      <c r="A175" s="1"/>
      <c r="B175" s="1"/>
      <c r="C175" s="11"/>
      <c r="D175" s="1"/>
      <c r="E175" s="1"/>
      <c r="F175" s="12"/>
      <c r="G175" s="13"/>
      <c r="H175" s="14"/>
      <c r="I175" s="15"/>
      <c r="J175" s="13"/>
      <c r="K175" s="14"/>
      <c r="L175" s="1"/>
      <c r="M175" s="8"/>
    </row>
    <row r="176" spans="1:13" s="4" customFormat="1" ht="12">
      <c r="A176" s="1"/>
      <c r="B176" s="1"/>
      <c r="C176" s="11"/>
      <c r="D176" s="1"/>
      <c r="E176" s="1"/>
      <c r="F176" s="12"/>
      <c r="G176" s="13"/>
      <c r="H176" s="14"/>
      <c r="I176" s="15"/>
      <c r="J176" s="13"/>
      <c r="K176" s="14"/>
      <c r="L176" s="1"/>
      <c r="M176" s="8"/>
    </row>
    <row r="177" spans="1:13" s="4" customFormat="1" ht="12">
      <c r="A177" s="1"/>
      <c r="B177" s="1"/>
      <c r="C177" s="11"/>
      <c r="D177" s="1"/>
      <c r="E177" s="1"/>
      <c r="F177" s="12"/>
      <c r="G177" s="13"/>
      <c r="H177" s="14"/>
      <c r="I177" s="15"/>
      <c r="J177" s="13"/>
      <c r="K177" s="14"/>
      <c r="L177" s="1"/>
      <c r="M177" s="8"/>
    </row>
    <row r="178" spans="1:13" s="4" customFormat="1" ht="12">
      <c r="A178" s="1"/>
      <c r="B178" s="1"/>
      <c r="C178" s="11"/>
      <c r="D178" s="1"/>
      <c r="E178" s="1"/>
      <c r="F178" s="12"/>
      <c r="G178" s="13"/>
      <c r="H178" s="14"/>
      <c r="I178" s="15"/>
      <c r="J178" s="13"/>
      <c r="K178" s="14"/>
      <c r="L178" s="1"/>
      <c r="M178" s="8"/>
    </row>
    <row r="179" spans="1:13" s="4" customFormat="1" ht="12">
      <c r="A179" s="1"/>
      <c r="B179" s="1"/>
      <c r="C179" s="11"/>
      <c r="D179" s="1"/>
      <c r="E179" s="1"/>
      <c r="F179" s="12"/>
      <c r="G179" s="13"/>
      <c r="H179" s="14"/>
      <c r="I179" s="15"/>
      <c r="J179" s="13"/>
      <c r="K179" s="14"/>
      <c r="L179" s="1"/>
      <c r="M179" s="8"/>
    </row>
    <row r="180" spans="1:13" s="4" customFormat="1" ht="12">
      <c r="A180" s="1"/>
      <c r="B180" s="1"/>
      <c r="C180" s="11"/>
      <c r="D180" s="1"/>
      <c r="E180" s="1"/>
      <c r="F180" s="12"/>
      <c r="G180" s="13"/>
      <c r="H180" s="14"/>
      <c r="I180" s="15"/>
      <c r="J180" s="13"/>
      <c r="K180" s="14"/>
      <c r="L180" s="1"/>
      <c r="M180" s="8"/>
    </row>
    <row r="181" spans="1:13" s="4" customFormat="1" ht="12">
      <c r="A181" s="1"/>
      <c r="B181" s="1"/>
      <c r="C181" s="11"/>
      <c r="D181" s="1"/>
      <c r="E181" s="1"/>
      <c r="F181" s="12"/>
      <c r="G181" s="13"/>
      <c r="H181" s="14"/>
      <c r="I181" s="15"/>
      <c r="J181" s="13"/>
      <c r="K181" s="14"/>
      <c r="L181" s="1"/>
      <c r="M181" s="8"/>
    </row>
    <row r="182" spans="1:13" s="4" customFormat="1" ht="12">
      <c r="A182" s="1"/>
      <c r="B182" s="1"/>
      <c r="C182" s="11"/>
      <c r="D182" s="1"/>
      <c r="E182" s="1"/>
      <c r="F182" s="12"/>
      <c r="G182" s="13"/>
      <c r="H182" s="14"/>
      <c r="I182" s="15"/>
      <c r="J182" s="13"/>
      <c r="K182" s="14"/>
      <c r="L182" s="1"/>
      <c r="M182" s="8"/>
    </row>
    <row r="183" spans="1:13" s="4" customFormat="1" ht="12">
      <c r="A183" s="1"/>
      <c r="B183" s="1"/>
      <c r="C183" s="11"/>
      <c r="D183" s="1"/>
      <c r="E183" s="1"/>
      <c r="F183" s="12"/>
      <c r="G183" s="13"/>
      <c r="H183" s="14"/>
      <c r="I183" s="15"/>
      <c r="J183" s="13"/>
      <c r="K183" s="14"/>
      <c r="L183" s="1"/>
      <c r="M183" s="8"/>
    </row>
    <row r="184" spans="1:13" s="4" customFormat="1" ht="12">
      <c r="A184" s="1"/>
      <c r="B184" s="1"/>
      <c r="C184" s="11"/>
      <c r="D184" s="1"/>
      <c r="E184" s="1"/>
      <c r="F184" s="12"/>
      <c r="G184" s="13"/>
      <c r="H184" s="14"/>
      <c r="I184" s="15"/>
      <c r="J184" s="13"/>
      <c r="K184" s="14"/>
      <c r="L184" s="1"/>
      <c r="M184" s="8"/>
    </row>
    <row r="185" spans="1:13" s="4" customFormat="1" ht="12">
      <c r="A185" s="1"/>
      <c r="B185" s="1"/>
      <c r="C185" s="11"/>
      <c r="D185" s="1"/>
      <c r="E185" s="1"/>
      <c r="F185" s="12"/>
      <c r="G185" s="13"/>
      <c r="H185" s="14"/>
      <c r="I185" s="15"/>
      <c r="J185" s="13"/>
      <c r="K185" s="14"/>
      <c r="L185" s="1"/>
      <c r="M185" s="8"/>
    </row>
    <row r="186" spans="1:13" s="4" customFormat="1" ht="12">
      <c r="A186" s="1"/>
      <c r="B186" s="1"/>
      <c r="C186" s="11"/>
      <c r="D186" s="1"/>
      <c r="E186" s="1"/>
      <c r="F186" s="12"/>
      <c r="G186" s="13"/>
      <c r="H186" s="14"/>
      <c r="I186" s="15"/>
      <c r="J186" s="13"/>
      <c r="K186" s="14"/>
      <c r="L186" s="1"/>
      <c r="M186" s="8"/>
    </row>
    <row r="187" spans="1:13" s="4" customFormat="1" ht="12">
      <c r="A187" s="1"/>
      <c r="B187" s="1"/>
      <c r="C187" s="11"/>
      <c r="D187" s="1"/>
      <c r="E187" s="1"/>
      <c r="F187" s="12"/>
      <c r="G187" s="13"/>
      <c r="H187" s="14"/>
      <c r="I187" s="15"/>
      <c r="J187" s="13"/>
      <c r="K187" s="14"/>
      <c r="L187" s="1"/>
      <c r="M187" s="8"/>
    </row>
    <row r="188" spans="1:13" s="4" customFormat="1" ht="12">
      <c r="A188" s="1"/>
      <c r="B188" s="1"/>
      <c r="C188" s="11"/>
      <c r="D188" s="1"/>
      <c r="E188" s="1"/>
      <c r="F188" s="12"/>
      <c r="G188" s="13"/>
      <c r="H188" s="14"/>
      <c r="I188" s="15"/>
      <c r="J188" s="13"/>
      <c r="K188" s="14"/>
      <c r="L188" s="1"/>
      <c r="M188" s="8"/>
    </row>
    <row r="189" spans="1:13" s="4" customFormat="1" ht="12">
      <c r="A189" s="1"/>
      <c r="B189" s="1"/>
      <c r="C189" s="11"/>
      <c r="D189" s="1"/>
      <c r="E189" s="1"/>
      <c r="F189" s="12"/>
      <c r="G189" s="13"/>
      <c r="H189" s="14"/>
      <c r="I189" s="15"/>
      <c r="J189" s="13"/>
      <c r="K189" s="14"/>
      <c r="L189" s="1"/>
      <c r="M189" s="8"/>
    </row>
    <row r="190" spans="1:13" s="4" customFormat="1" ht="12">
      <c r="A190" s="1"/>
      <c r="B190" s="1"/>
      <c r="C190" s="11"/>
      <c r="D190" s="1"/>
      <c r="E190" s="1"/>
      <c r="F190" s="12"/>
      <c r="G190" s="13"/>
      <c r="H190" s="14"/>
      <c r="I190" s="15"/>
      <c r="J190" s="13"/>
      <c r="K190" s="14"/>
      <c r="L190" s="1"/>
      <c r="M190" s="8"/>
    </row>
    <row r="191" spans="1:13" s="4" customFormat="1" ht="12">
      <c r="A191" s="1"/>
      <c r="B191" s="1"/>
      <c r="C191" s="11"/>
      <c r="D191" s="1"/>
      <c r="E191" s="1"/>
      <c r="F191" s="12"/>
      <c r="G191" s="13"/>
      <c r="H191" s="14"/>
      <c r="I191" s="15"/>
      <c r="J191" s="13"/>
      <c r="K191" s="14"/>
      <c r="L191" s="1"/>
      <c r="M191" s="8"/>
    </row>
    <row r="192" spans="1:13" s="4" customFormat="1" ht="12">
      <c r="A192" s="1"/>
      <c r="B192" s="1"/>
      <c r="C192" s="11"/>
      <c r="D192" s="1"/>
      <c r="E192" s="1"/>
      <c r="F192" s="12"/>
      <c r="G192" s="13"/>
      <c r="H192" s="14"/>
      <c r="I192" s="15"/>
      <c r="J192" s="13"/>
      <c r="K192" s="14"/>
      <c r="L192" s="1"/>
      <c r="M192" s="8"/>
    </row>
    <row r="193" spans="1:13" s="24" customFormat="1" ht="21" customHeight="1">
      <c r="A193" s="34"/>
      <c r="B193" s="35"/>
      <c r="C193" s="35"/>
      <c r="D193" s="36"/>
      <c r="E193" s="37"/>
      <c r="F193" s="35"/>
      <c r="G193" s="36"/>
      <c r="H193" s="27"/>
      <c r="I193" s="27"/>
      <c r="J193" s="38"/>
      <c r="K193" s="21"/>
      <c r="L193" s="21"/>
      <c r="M193" s="39"/>
    </row>
    <row r="194" spans="1:13" s="4" customFormat="1" ht="12">
      <c r="A194" s="1"/>
      <c r="B194" s="1"/>
      <c r="C194" s="11"/>
      <c r="D194" s="1"/>
      <c r="E194" s="1"/>
      <c r="F194" s="12"/>
      <c r="G194" s="13"/>
      <c r="H194" s="14"/>
      <c r="I194" s="15"/>
      <c r="J194" s="13"/>
      <c r="K194" s="14"/>
      <c r="L194" s="1"/>
      <c r="M194" s="8"/>
    </row>
    <row r="195" spans="1:13" s="4" customFormat="1" ht="12">
      <c r="A195" s="1"/>
      <c r="B195" s="1"/>
      <c r="C195" s="11"/>
      <c r="D195" s="1"/>
      <c r="E195" s="1"/>
      <c r="F195" s="12"/>
      <c r="G195" s="13"/>
      <c r="H195" s="14"/>
      <c r="I195" s="15"/>
      <c r="J195" s="13"/>
      <c r="K195" s="14"/>
      <c r="L195" s="1"/>
      <c r="M195" s="8"/>
    </row>
    <row r="196" spans="1:13" s="4" customFormat="1" ht="12">
      <c r="A196" s="1"/>
      <c r="B196" s="1"/>
      <c r="C196" s="11"/>
      <c r="D196" s="1"/>
      <c r="E196" s="1"/>
      <c r="F196" s="12"/>
      <c r="G196" s="13"/>
      <c r="H196" s="14"/>
      <c r="I196" s="15"/>
      <c r="J196" s="13"/>
      <c r="K196" s="14"/>
      <c r="L196" s="1"/>
      <c r="M196" s="8"/>
    </row>
    <row r="197" spans="1:13" s="4" customFormat="1" ht="12">
      <c r="A197" s="1"/>
      <c r="B197" s="1"/>
      <c r="C197" s="11"/>
      <c r="D197" s="1"/>
      <c r="E197" s="1"/>
      <c r="F197" s="12"/>
      <c r="G197" s="13"/>
      <c r="H197" s="14"/>
      <c r="I197" s="15"/>
      <c r="J197" s="13"/>
      <c r="K197" s="14"/>
      <c r="L197" s="1"/>
      <c r="M197" s="8"/>
    </row>
    <row r="198" spans="1:13" s="4" customFormat="1" ht="12">
      <c r="A198" s="1"/>
      <c r="B198" s="1"/>
      <c r="C198" s="11"/>
      <c r="D198" s="1"/>
      <c r="E198" s="1"/>
      <c r="F198" s="12"/>
      <c r="G198" s="13"/>
      <c r="H198" s="14"/>
      <c r="I198" s="15"/>
      <c r="J198" s="13"/>
      <c r="K198" s="14"/>
      <c r="L198" s="1"/>
      <c r="M198" s="8"/>
    </row>
    <row r="199" spans="1:13" s="4" customFormat="1" ht="12">
      <c r="A199" s="1"/>
      <c r="B199" s="1"/>
      <c r="C199" s="11"/>
      <c r="D199" s="1"/>
      <c r="E199" s="1"/>
      <c r="F199" s="12"/>
      <c r="G199" s="13"/>
      <c r="H199" s="14"/>
      <c r="I199" s="15"/>
      <c r="J199" s="13"/>
      <c r="K199" s="14"/>
      <c r="L199" s="1"/>
      <c r="M199" s="8"/>
    </row>
    <row r="200" spans="1:13" s="4" customFormat="1" ht="12">
      <c r="A200" s="1"/>
      <c r="B200" s="1"/>
      <c r="C200" s="11"/>
      <c r="D200" s="1"/>
      <c r="E200" s="1"/>
      <c r="F200" s="12"/>
      <c r="G200" s="13"/>
      <c r="H200" s="14"/>
      <c r="I200" s="15"/>
      <c r="J200" s="13"/>
      <c r="K200" s="14"/>
      <c r="L200" s="1"/>
      <c r="M200" s="8"/>
    </row>
    <row r="201" spans="1:13" s="4" customFormat="1" ht="12">
      <c r="A201" s="1"/>
      <c r="B201" s="1"/>
      <c r="C201" s="11"/>
      <c r="D201" s="1"/>
      <c r="E201" s="1"/>
      <c r="F201" s="12"/>
      <c r="G201" s="13"/>
      <c r="H201" s="14"/>
      <c r="I201" s="15"/>
      <c r="J201" s="13"/>
      <c r="K201" s="14"/>
      <c r="L201" s="1"/>
      <c r="M201" s="8"/>
    </row>
    <row r="202" spans="1:13" s="4" customFormat="1" ht="12">
      <c r="A202" s="1"/>
      <c r="B202" s="1"/>
      <c r="C202" s="11"/>
      <c r="D202" s="1"/>
      <c r="E202" s="1"/>
      <c r="F202" s="12"/>
      <c r="G202" s="13"/>
      <c r="H202" s="14"/>
      <c r="I202" s="15"/>
      <c r="J202" s="13"/>
      <c r="K202" s="14"/>
      <c r="L202" s="1"/>
      <c r="M202" s="8"/>
    </row>
    <row r="203" spans="1:13" s="24" customFormat="1" ht="21" customHeight="1">
      <c r="A203" s="34"/>
      <c r="B203" s="35"/>
      <c r="C203" s="22"/>
      <c r="D203" s="36"/>
      <c r="E203" s="37"/>
      <c r="F203" s="40"/>
      <c r="G203" s="36"/>
      <c r="H203" s="27"/>
      <c r="I203" s="27"/>
      <c r="J203" s="38"/>
      <c r="K203" s="21"/>
      <c r="L203" s="21"/>
      <c r="M203" s="39"/>
    </row>
    <row r="204" spans="1:13" s="4" customFormat="1" ht="12">
      <c r="A204" s="1"/>
      <c r="B204" s="1"/>
      <c r="C204" s="11"/>
      <c r="D204" s="1"/>
      <c r="E204" s="1"/>
      <c r="F204" s="12"/>
      <c r="G204" s="13"/>
      <c r="H204" s="14"/>
      <c r="I204" s="15"/>
      <c r="J204" s="13"/>
      <c r="K204" s="14"/>
      <c r="L204" s="1"/>
      <c r="M204" s="8"/>
    </row>
    <row r="205" spans="1:13" s="4" customFormat="1" ht="12">
      <c r="A205" s="1"/>
      <c r="B205" s="1"/>
      <c r="C205" s="11"/>
      <c r="D205" s="1"/>
      <c r="E205" s="1"/>
      <c r="F205" s="12"/>
      <c r="G205" s="13"/>
      <c r="H205" s="14"/>
      <c r="I205" s="15"/>
      <c r="J205" s="13"/>
      <c r="K205" s="14"/>
      <c r="L205" s="1"/>
      <c r="M205" s="8"/>
    </row>
    <row r="206" spans="1:13" s="4" customFormat="1" ht="12">
      <c r="A206" s="1"/>
      <c r="B206" s="1"/>
      <c r="C206" s="11"/>
      <c r="D206" s="1"/>
      <c r="E206" s="1"/>
      <c r="F206" s="12"/>
      <c r="G206" s="13"/>
      <c r="H206" s="14"/>
      <c r="I206" s="15"/>
      <c r="J206" s="13"/>
      <c r="K206" s="14"/>
      <c r="L206" s="1"/>
      <c r="M206" s="8"/>
    </row>
    <row r="207" spans="1:13" s="4" customFormat="1" ht="12">
      <c r="A207" s="1"/>
      <c r="B207" s="1"/>
      <c r="C207" s="11"/>
      <c r="D207" s="1"/>
      <c r="E207" s="1"/>
      <c r="F207" s="12"/>
      <c r="G207" s="13"/>
      <c r="H207" s="14"/>
      <c r="I207" s="15"/>
      <c r="J207" s="13"/>
      <c r="K207" s="14"/>
      <c r="L207" s="1"/>
      <c r="M207" s="8"/>
    </row>
    <row r="208" spans="1:13" s="4" customFormat="1" ht="12">
      <c r="A208" s="1"/>
      <c r="B208" s="1"/>
      <c r="C208" s="11"/>
      <c r="D208" s="1"/>
      <c r="E208" s="1"/>
      <c r="F208" s="12"/>
      <c r="G208" s="13"/>
      <c r="H208" s="14"/>
      <c r="I208" s="15"/>
      <c r="J208" s="13"/>
      <c r="K208" s="14"/>
      <c r="L208" s="1"/>
      <c r="M208" s="8"/>
    </row>
    <row r="209" spans="1:13" s="4" customFormat="1" ht="12">
      <c r="A209" s="1"/>
      <c r="B209" s="1"/>
      <c r="C209" s="11"/>
      <c r="D209" s="1"/>
      <c r="E209" s="1"/>
      <c r="F209" s="12"/>
      <c r="G209" s="13"/>
      <c r="H209" s="14"/>
      <c r="I209" s="15"/>
      <c r="J209" s="13"/>
      <c r="K209" s="14"/>
      <c r="L209" s="1"/>
      <c r="M209" s="8"/>
    </row>
    <row r="210" spans="1:13" s="4" customFormat="1" ht="12">
      <c r="A210" s="1"/>
      <c r="B210" s="1"/>
      <c r="C210" s="11"/>
      <c r="D210" s="1"/>
      <c r="E210" s="1"/>
      <c r="F210" s="12"/>
      <c r="G210" s="13"/>
      <c r="H210" s="14"/>
      <c r="I210" s="15"/>
      <c r="J210" s="13"/>
      <c r="K210" s="14"/>
      <c r="L210" s="1"/>
      <c r="M210" s="8"/>
    </row>
    <row r="211" spans="1:13" s="4" customFormat="1" ht="12">
      <c r="A211" s="1"/>
      <c r="B211" s="1"/>
      <c r="C211" s="11"/>
      <c r="D211" s="1"/>
      <c r="E211" s="1"/>
      <c r="F211" s="12"/>
      <c r="G211" s="13"/>
      <c r="H211" s="14"/>
      <c r="I211" s="15"/>
      <c r="J211" s="13"/>
      <c r="K211" s="14"/>
      <c r="L211" s="1"/>
      <c r="M211" s="8"/>
    </row>
    <row r="212" spans="1:13" s="4" customFormat="1" ht="12">
      <c r="A212" s="1"/>
      <c r="B212" s="1"/>
      <c r="C212" s="11"/>
      <c r="D212" s="1"/>
      <c r="E212" s="1"/>
      <c r="F212" s="12"/>
      <c r="G212" s="13"/>
      <c r="H212" s="14"/>
      <c r="I212" s="15"/>
      <c r="J212" s="13"/>
      <c r="K212" s="14"/>
      <c r="L212" s="1"/>
      <c r="M212" s="8"/>
    </row>
    <row r="213" spans="1:13" s="4" customFormat="1" ht="12">
      <c r="A213" s="1"/>
      <c r="B213" s="1"/>
      <c r="C213" s="11"/>
      <c r="D213" s="1"/>
      <c r="E213" s="1"/>
      <c r="F213" s="12"/>
      <c r="G213" s="13"/>
      <c r="H213" s="14"/>
      <c r="I213" s="15"/>
      <c r="J213" s="13"/>
      <c r="K213" s="14"/>
      <c r="L213" s="1"/>
      <c r="M213" s="8"/>
    </row>
    <row r="214" spans="1:13" s="4" customFormat="1" ht="12">
      <c r="A214" s="1"/>
      <c r="B214" s="1"/>
      <c r="C214" s="11"/>
      <c r="D214" s="1"/>
      <c r="E214" s="1"/>
      <c r="F214" s="12"/>
      <c r="G214" s="13"/>
      <c r="H214" s="14"/>
      <c r="I214" s="15"/>
      <c r="J214" s="13"/>
      <c r="K214" s="14"/>
      <c r="L214" s="1"/>
      <c r="M214" s="8"/>
    </row>
    <row r="215" spans="1:13" s="4" customFormat="1" ht="12">
      <c r="A215" s="1"/>
      <c r="B215" s="1"/>
      <c r="C215" s="11"/>
      <c r="D215" s="1"/>
      <c r="E215" s="1"/>
      <c r="F215" s="12"/>
      <c r="G215" s="13"/>
      <c r="H215" s="14"/>
      <c r="I215" s="15"/>
      <c r="J215" s="13"/>
      <c r="K215" s="14"/>
      <c r="L215" s="1"/>
      <c r="M215" s="8"/>
    </row>
    <row r="216" spans="1:13" s="4" customFormat="1" ht="12">
      <c r="A216" s="1"/>
      <c r="B216" s="1"/>
      <c r="C216" s="11"/>
      <c r="D216" s="1"/>
      <c r="E216" s="1"/>
      <c r="F216" s="12"/>
      <c r="G216" s="13"/>
      <c r="H216" s="14"/>
      <c r="I216" s="15"/>
      <c r="J216" s="13"/>
      <c r="K216" s="14"/>
      <c r="L216" s="1"/>
      <c r="M216" s="8"/>
    </row>
    <row r="217" spans="1:13" s="4" customFormat="1" ht="12">
      <c r="A217" s="1"/>
      <c r="B217" s="1"/>
      <c r="C217" s="11"/>
      <c r="D217" s="1"/>
      <c r="E217" s="1"/>
      <c r="F217" s="12"/>
      <c r="G217" s="13"/>
      <c r="H217" s="14"/>
      <c r="I217" s="15"/>
      <c r="J217" s="13"/>
      <c r="K217" s="14"/>
      <c r="L217" s="1"/>
      <c r="M217" s="8"/>
    </row>
    <row r="218" spans="1:13" s="4" customFormat="1" ht="12">
      <c r="A218" s="1"/>
      <c r="B218" s="1"/>
      <c r="C218" s="11"/>
      <c r="D218" s="1"/>
      <c r="E218" s="1"/>
      <c r="F218" s="12"/>
      <c r="G218" s="13"/>
      <c r="H218" s="14"/>
      <c r="I218" s="15"/>
      <c r="J218" s="13"/>
      <c r="K218" s="14"/>
      <c r="L218" s="1"/>
      <c r="M218" s="8"/>
    </row>
    <row r="219" spans="1:13" s="4" customFormat="1" ht="12">
      <c r="A219" s="1"/>
      <c r="B219" s="1"/>
      <c r="C219" s="11"/>
      <c r="D219" s="1"/>
      <c r="E219" s="1"/>
      <c r="F219" s="12"/>
      <c r="G219" s="13"/>
      <c r="H219" s="14"/>
      <c r="I219" s="15"/>
      <c r="J219" s="13"/>
      <c r="K219" s="14"/>
      <c r="L219" s="1"/>
      <c r="M219" s="8"/>
    </row>
    <row r="220" spans="1:13" s="4" customFormat="1" ht="12">
      <c r="A220" s="1"/>
      <c r="B220" s="1"/>
      <c r="C220" s="11"/>
      <c r="D220" s="1"/>
      <c r="E220" s="1"/>
      <c r="F220" s="12"/>
      <c r="G220" s="13"/>
      <c r="H220" s="14"/>
      <c r="I220" s="15"/>
      <c r="J220" s="13"/>
      <c r="K220" s="14"/>
      <c r="L220" s="1"/>
      <c r="M220" s="8"/>
    </row>
    <row r="221" spans="1:13" s="4" customFormat="1" ht="12">
      <c r="A221" s="1"/>
      <c r="B221" s="1"/>
      <c r="C221" s="11"/>
      <c r="D221" s="1"/>
      <c r="E221" s="1"/>
      <c r="F221" s="12"/>
      <c r="G221" s="13"/>
      <c r="H221" s="14"/>
      <c r="I221" s="15"/>
      <c r="J221" s="13"/>
      <c r="K221" s="14"/>
      <c r="L221" s="1"/>
      <c r="M221" s="8"/>
    </row>
    <row r="222" spans="1:13" s="4" customFormat="1" ht="12">
      <c r="A222" s="1"/>
      <c r="B222" s="1"/>
      <c r="C222" s="11"/>
      <c r="D222" s="1"/>
      <c r="E222" s="1"/>
      <c r="F222" s="12"/>
      <c r="G222" s="13"/>
      <c r="H222" s="14"/>
      <c r="I222" s="15"/>
      <c r="J222" s="13"/>
      <c r="K222" s="14"/>
      <c r="L222" s="1"/>
      <c r="M222" s="8"/>
    </row>
    <row r="223" spans="1:13" s="4" customFormat="1" ht="12">
      <c r="A223" s="1"/>
      <c r="B223" s="1"/>
      <c r="C223" s="11"/>
      <c r="D223" s="1"/>
      <c r="E223" s="1"/>
      <c r="F223" s="12"/>
      <c r="G223" s="13"/>
      <c r="H223" s="14"/>
      <c r="I223" s="15"/>
      <c r="J223" s="13"/>
      <c r="K223" s="14"/>
      <c r="L223" s="1"/>
      <c r="M223" s="8"/>
    </row>
    <row r="224" spans="1:13" s="4" customFormat="1" ht="12">
      <c r="A224" s="1"/>
      <c r="B224" s="1"/>
      <c r="C224" s="11"/>
      <c r="D224" s="1"/>
      <c r="E224" s="1"/>
      <c r="F224" s="12"/>
      <c r="G224" s="13"/>
      <c r="H224" s="14"/>
      <c r="I224" s="15"/>
      <c r="J224" s="13"/>
      <c r="K224" s="14"/>
      <c r="L224" s="1"/>
      <c r="M224" s="8"/>
    </row>
    <row r="225" spans="1:13" s="4" customFormat="1" ht="12">
      <c r="A225" s="1"/>
      <c r="B225" s="1"/>
      <c r="C225" s="11"/>
      <c r="D225" s="1"/>
      <c r="E225" s="1"/>
      <c r="F225" s="12"/>
      <c r="G225" s="13"/>
      <c r="H225" s="14"/>
      <c r="I225" s="15"/>
      <c r="J225" s="13"/>
      <c r="K225" s="14"/>
      <c r="L225" s="1"/>
      <c r="M225" s="8"/>
    </row>
    <row r="226" spans="1:13" s="4" customFormat="1" ht="12">
      <c r="A226" s="1"/>
      <c r="B226" s="1"/>
      <c r="C226" s="11"/>
      <c r="D226" s="1"/>
      <c r="E226" s="1"/>
      <c r="F226" s="12"/>
      <c r="G226" s="13"/>
      <c r="H226" s="14"/>
      <c r="I226" s="15"/>
      <c r="J226" s="13"/>
      <c r="K226" s="14"/>
      <c r="L226" s="1"/>
      <c r="M226" s="8"/>
    </row>
    <row r="227" spans="1:13" s="4" customFormat="1" ht="12">
      <c r="A227" s="1"/>
      <c r="B227" s="1"/>
      <c r="C227" s="11"/>
      <c r="D227" s="1"/>
      <c r="E227" s="1"/>
      <c r="F227" s="12"/>
      <c r="G227" s="13"/>
      <c r="H227" s="14"/>
      <c r="I227" s="15"/>
      <c r="J227" s="13"/>
      <c r="K227" s="14"/>
      <c r="L227" s="1"/>
      <c r="M227" s="8"/>
    </row>
    <row r="228" spans="1:13" s="4" customFormat="1" ht="12">
      <c r="A228" s="1"/>
      <c r="B228" s="1"/>
      <c r="C228" s="11"/>
      <c r="D228" s="1"/>
      <c r="E228" s="1"/>
      <c r="F228" s="12"/>
      <c r="G228" s="13"/>
      <c r="H228" s="14"/>
      <c r="I228" s="15"/>
      <c r="J228" s="13"/>
      <c r="K228" s="14"/>
      <c r="L228" s="1"/>
      <c r="M228" s="8"/>
    </row>
    <row r="229" spans="1:13" s="4" customFormat="1" ht="12">
      <c r="A229" s="1"/>
      <c r="B229" s="1"/>
      <c r="C229" s="11"/>
      <c r="D229" s="1"/>
      <c r="E229" s="1"/>
      <c r="F229" s="12"/>
      <c r="G229" s="13"/>
      <c r="H229" s="14"/>
      <c r="I229" s="15"/>
      <c r="J229" s="13"/>
      <c r="K229" s="14"/>
      <c r="L229" s="1"/>
      <c r="M229" s="8"/>
    </row>
    <row r="230" spans="1:13" s="4" customFormat="1" ht="12">
      <c r="A230" s="1"/>
      <c r="B230" s="1"/>
      <c r="C230" s="11"/>
      <c r="D230" s="1"/>
      <c r="E230" s="1"/>
      <c r="F230" s="12"/>
      <c r="G230" s="13"/>
      <c r="H230" s="14"/>
      <c r="I230" s="15"/>
      <c r="J230" s="13"/>
      <c r="K230" s="14"/>
      <c r="L230" s="1"/>
      <c r="M230" s="8"/>
    </row>
    <row r="231" spans="1:13" s="4" customFormat="1" ht="12">
      <c r="A231" s="1"/>
      <c r="B231" s="1"/>
      <c r="C231" s="11"/>
      <c r="D231" s="1"/>
      <c r="E231" s="1"/>
      <c r="F231" s="12"/>
      <c r="G231" s="13"/>
      <c r="H231" s="14"/>
      <c r="I231" s="15"/>
      <c r="J231" s="13"/>
      <c r="K231" s="14"/>
      <c r="L231" s="1"/>
      <c r="M231" s="8"/>
    </row>
    <row r="232" spans="1:13" s="4" customFormat="1" ht="12">
      <c r="A232" s="1"/>
      <c r="B232" s="1"/>
      <c r="C232" s="11"/>
      <c r="D232" s="1"/>
      <c r="E232" s="1"/>
      <c r="F232" s="12"/>
      <c r="G232" s="13"/>
      <c r="H232" s="14"/>
      <c r="I232" s="15"/>
      <c r="J232" s="13"/>
      <c r="K232" s="14"/>
      <c r="L232" s="1"/>
      <c r="M232" s="8"/>
    </row>
    <row r="233" spans="1:13" s="4" customFormat="1" ht="12">
      <c r="A233" s="1"/>
      <c r="B233" s="1"/>
      <c r="C233" s="11"/>
      <c r="D233" s="1"/>
      <c r="E233" s="1"/>
      <c r="F233" s="12"/>
      <c r="G233" s="13"/>
      <c r="H233" s="14"/>
      <c r="I233" s="15"/>
      <c r="J233" s="13"/>
      <c r="K233" s="14"/>
      <c r="L233" s="1"/>
      <c r="M233" s="8"/>
    </row>
    <row r="234" spans="1:13" s="4" customFormat="1" ht="12">
      <c r="A234" s="1"/>
      <c r="B234" s="1"/>
      <c r="C234" s="11"/>
      <c r="D234" s="1"/>
      <c r="E234" s="1"/>
      <c r="F234" s="12"/>
      <c r="G234" s="13"/>
      <c r="H234" s="14"/>
      <c r="I234" s="15"/>
      <c r="J234" s="13"/>
      <c r="K234" s="14"/>
      <c r="L234" s="1"/>
      <c r="M234" s="8"/>
    </row>
    <row r="235" spans="1:13" s="4" customFormat="1" ht="12">
      <c r="A235" s="1"/>
      <c r="B235" s="1"/>
      <c r="C235" s="11"/>
      <c r="D235" s="1"/>
      <c r="E235" s="1"/>
      <c r="F235" s="12"/>
      <c r="G235" s="13"/>
      <c r="H235" s="14"/>
      <c r="I235" s="15"/>
      <c r="J235" s="13"/>
      <c r="K235" s="14"/>
      <c r="L235" s="1"/>
      <c r="M235" s="8"/>
    </row>
    <row r="236" spans="1:13" s="4" customFormat="1" ht="12">
      <c r="A236" s="1"/>
      <c r="B236" s="1"/>
      <c r="C236" s="11"/>
      <c r="D236" s="1"/>
      <c r="E236" s="1"/>
      <c r="F236" s="12"/>
      <c r="G236" s="13"/>
      <c r="H236" s="14"/>
      <c r="I236" s="15"/>
      <c r="J236" s="13"/>
      <c r="K236" s="14"/>
      <c r="L236" s="1"/>
      <c r="M236" s="8"/>
    </row>
    <row r="237" spans="1:13" s="4" customFormat="1" ht="12">
      <c r="A237" s="1"/>
      <c r="B237" s="1"/>
      <c r="C237" s="11"/>
      <c r="D237" s="1"/>
      <c r="E237" s="1"/>
      <c r="F237" s="12"/>
      <c r="G237" s="13"/>
      <c r="H237" s="14"/>
      <c r="I237" s="15"/>
      <c r="J237" s="13"/>
      <c r="K237" s="14"/>
      <c r="L237" s="1"/>
      <c r="M237" s="8"/>
    </row>
    <row r="238" spans="1:13" s="4" customFormat="1" ht="12">
      <c r="A238" s="1"/>
      <c r="B238" s="1"/>
      <c r="C238" s="11"/>
      <c r="D238" s="1"/>
      <c r="E238" s="1"/>
      <c r="F238" s="12"/>
      <c r="G238" s="13"/>
      <c r="H238" s="14"/>
      <c r="I238" s="15"/>
      <c r="J238" s="13"/>
      <c r="K238" s="14"/>
      <c r="L238" s="1"/>
      <c r="M238" s="8"/>
    </row>
    <row r="239" spans="1:13" s="4" customFormat="1" ht="12">
      <c r="A239" s="1"/>
      <c r="B239" s="1"/>
      <c r="C239" s="11"/>
      <c r="D239" s="1"/>
      <c r="E239" s="1"/>
      <c r="F239" s="12"/>
      <c r="G239" s="13"/>
      <c r="H239" s="14"/>
      <c r="I239" s="15"/>
      <c r="J239" s="13"/>
      <c r="K239" s="14"/>
      <c r="L239" s="1"/>
      <c r="M239" s="8"/>
    </row>
    <row r="240" spans="1:13" s="24" customFormat="1" ht="21" customHeight="1">
      <c r="A240" s="34"/>
      <c r="B240" s="35"/>
      <c r="C240" s="35"/>
      <c r="D240" s="36"/>
      <c r="E240" s="37"/>
      <c r="F240" s="35"/>
      <c r="G240" s="36"/>
      <c r="H240" s="27"/>
      <c r="I240" s="27"/>
      <c r="J240" s="38"/>
      <c r="K240" s="21"/>
      <c r="L240" s="21"/>
      <c r="M240" s="39"/>
    </row>
    <row r="241" spans="1:13" s="4" customFormat="1" ht="12">
      <c r="A241" s="1"/>
      <c r="B241" s="1"/>
      <c r="C241" s="11"/>
      <c r="D241" s="1"/>
      <c r="E241" s="1"/>
      <c r="F241" s="12"/>
      <c r="G241" s="13"/>
      <c r="H241" s="14"/>
      <c r="I241" s="15"/>
      <c r="J241" s="13"/>
      <c r="K241" s="14"/>
      <c r="L241" s="1"/>
      <c r="M241" s="8"/>
    </row>
    <row r="242" spans="1:13" s="4" customFormat="1" ht="12">
      <c r="A242" s="1"/>
      <c r="B242" s="1"/>
      <c r="C242" s="11"/>
      <c r="D242" s="1"/>
      <c r="E242" s="1"/>
      <c r="F242" s="12"/>
      <c r="G242" s="13"/>
      <c r="H242" s="14"/>
      <c r="I242" s="15"/>
      <c r="J242" s="13"/>
      <c r="K242" s="14"/>
      <c r="L242" s="1"/>
      <c r="M242" s="8"/>
    </row>
    <row r="243" spans="1:13" s="4" customFormat="1" ht="12">
      <c r="A243" s="1"/>
      <c r="B243" s="1"/>
      <c r="C243" s="11"/>
      <c r="D243" s="1"/>
      <c r="E243" s="1"/>
      <c r="F243" s="12"/>
      <c r="G243" s="13"/>
      <c r="H243" s="14"/>
      <c r="I243" s="15"/>
      <c r="J243" s="13"/>
      <c r="K243" s="14"/>
      <c r="L243" s="1"/>
      <c r="M243" s="8"/>
    </row>
    <row r="244" spans="1:13" s="4" customFormat="1" ht="12">
      <c r="A244" s="1"/>
      <c r="B244" s="1"/>
      <c r="C244" s="11"/>
      <c r="D244" s="1"/>
      <c r="E244" s="1"/>
      <c r="F244" s="12"/>
      <c r="G244" s="13"/>
      <c r="H244" s="14"/>
      <c r="I244" s="15"/>
      <c r="J244" s="13"/>
      <c r="K244" s="14"/>
      <c r="L244" s="1"/>
      <c r="M244" s="8"/>
    </row>
    <row r="245" spans="1:13" s="4" customFormat="1" ht="12">
      <c r="A245" s="1"/>
      <c r="B245" s="1"/>
      <c r="C245" s="11"/>
      <c r="D245" s="1"/>
      <c r="E245" s="1"/>
      <c r="F245" s="12"/>
      <c r="G245" s="13"/>
      <c r="H245" s="14"/>
      <c r="I245" s="15"/>
      <c r="J245" s="13"/>
      <c r="K245" s="14"/>
      <c r="L245" s="1"/>
      <c r="M245" s="8"/>
    </row>
    <row r="246" spans="1:13" s="4" customFormat="1" ht="12">
      <c r="A246" s="1"/>
      <c r="B246" s="1"/>
      <c r="C246" s="11"/>
      <c r="D246" s="1"/>
      <c r="E246" s="1"/>
      <c r="F246" s="12"/>
      <c r="G246" s="13"/>
      <c r="H246" s="14"/>
      <c r="I246" s="15"/>
      <c r="J246" s="13"/>
      <c r="K246" s="14"/>
      <c r="L246" s="1"/>
      <c r="M246" s="8"/>
    </row>
    <row r="247" spans="1:13" s="4" customFormat="1" ht="12">
      <c r="A247" s="1"/>
      <c r="B247" s="1"/>
      <c r="C247" s="11"/>
      <c r="D247" s="1"/>
      <c r="E247" s="1"/>
      <c r="F247" s="12"/>
      <c r="G247" s="13"/>
      <c r="H247" s="14"/>
      <c r="I247" s="15"/>
      <c r="J247" s="13"/>
      <c r="K247" s="14"/>
      <c r="L247" s="1"/>
      <c r="M247" s="8"/>
    </row>
    <row r="248" spans="1:13" s="4" customFormat="1" ht="12">
      <c r="A248" s="1"/>
      <c r="B248" s="1"/>
      <c r="C248" s="11"/>
      <c r="D248" s="1"/>
      <c r="E248" s="1"/>
      <c r="F248" s="12"/>
      <c r="G248" s="13"/>
      <c r="H248" s="14"/>
      <c r="I248" s="15"/>
      <c r="J248" s="13"/>
      <c r="K248" s="14"/>
      <c r="L248" s="1"/>
      <c r="M248" s="8"/>
    </row>
    <row r="249" spans="1:13" s="4" customFormat="1" ht="12">
      <c r="A249" s="1"/>
      <c r="B249" s="1"/>
      <c r="C249" s="11"/>
      <c r="D249" s="1"/>
      <c r="E249" s="1"/>
      <c r="F249" s="12"/>
      <c r="G249" s="13"/>
      <c r="H249" s="14"/>
      <c r="I249" s="15"/>
      <c r="J249" s="13"/>
      <c r="K249" s="14"/>
      <c r="L249" s="1"/>
      <c r="M249" s="8"/>
    </row>
    <row r="250" spans="1:13" s="4" customFormat="1" ht="12">
      <c r="A250" s="1"/>
      <c r="B250" s="1"/>
      <c r="C250" s="11"/>
      <c r="D250" s="1"/>
      <c r="E250" s="1"/>
      <c r="F250" s="12"/>
      <c r="G250" s="13"/>
      <c r="H250" s="14"/>
      <c r="I250" s="15"/>
      <c r="J250" s="13"/>
      <c r="K250" s="14"/>
      <c r="L250" s="1"/>
      <c r="M250" s="8"/>
    </row>
    <row r="251" spans="1:13" s="4" customFormat="1" ht="12">
      <c r="A251" s="1"/>
      <c r="B251" s="1"/>
      <c r="C251" s="11"/>
      <c r="D251" s="1"/>
      <c r="E251" s="1"/>
      <c r="F251" s="12"/>
      <c r="G251" s="13"/>
      <c r="H251" s="14"/>
      <c r="I251" s="15"/>
      <c r="J251" s="13"/>
      <c r="K251" s="14"/>
      <c r="L251" s="1"/>
      <c r="M251" s="8"/>
    </row>
    <row r="252" spans="1:13" s="4" customFormat="1" ht="12">
      <c r="A252" s="1"/>
      <c r="B252" s="1"/>
      <c r="C252" s="11"/>
      <c r="D252" s="1"/>
      <c r="E252" s="1"/>
      <c r="F252" s="12"/>
      <c r="G252" s="13"/>
      <c r="H252" s="14"/>
      <c r="I252" s="15"/>
      <c r="J252" s="13"/>
      <c r="K252" s="14"/>
      <c r="L252" s="1"/>
      <c r="M252" s="8"/>
    </row>
    <row r="253" spans="1:13" s="4" customFormat="1" ht="12">
      <c r="A253" s="1"/>
      <c r="B253" s="1"/>
      <c r="C253" s="11"/>
      <c r="D253" s="1"/>
      <c r="E253" s="1"/>
      <c r="F253" s="12"/>
      <c r="G253" s="13"/>
      <c r="H253" s="14"/>
      <c r="I253" s="15"/>
      <c r="J253" s="13"/>
      <c r="K253" s="14"/>
      <c r="L253" s="1"/>
      <c r="M253" s="8"/>
    </row>
    <row r="254" spans="1:13" s="4" customFormat="1" ht="12">
      <c r="A254" s="1"/>
      <c r="B254" s="1"/>
      <c r="C254" s="11"/>
      <c r="D254" s="1"/>
      <c r="E254" s="1"/>
      <c r="F254" s="12"/>
      <c r="G254" s="13"/>
      <c r="H254" s="14"/>
      <c r="I254" s="15"/>
      <c r="J254" s="13"/>
      <c r="K254" s="14"/>
      <c r="L254" s="1"/>
      <c r="M254" s="8"/>
    </row>
    <row r="255" spans="1:13" s="4" customFormat="1" ht="12">
      <c r="A255" s="1"/>
      <c r="B255" s="1"/>
      <c r="C255" s="11"/>
      <c r="D255" s="1"/>
      <c r="E255" s="1"/>
      <c r="F255" s="12"/>
      <c r="G255" s="13"/>
      <c r="H255" s="14"/>
      <c r="I255" s="15"/>
      <c r="J255" s="13"/>
      <c r="K255" s="14"/>
      <c r="L255" s="1"/>
      <c r="M255" s="8"/>
    </row>
    <row r="256" spans="1:13" s="4" customFormat="1" ht="12">
      <c r="A256" s="1"/>
      <c r="B256" s="1"/>
      <c r="C256" s="11"/>
      <c r="D256" s="1"/>
      <c r="E256" s="1"/>
      <c r="F256" s="12"/>
      <c r="G256" s="13"/>
      <c r="H256" s="14"/>
      <c r="I256" s="15"/>
      <c r="J256" s="13"/>
      <c r="K256" s="14"/>
      <c r="L256" s="1"/>
      <c r="M256" s="8"/>
    </row>
    <row r="257" spans="1:13" s="4" customFormat="1" ht="12">
      <c r="A257" s="1"/>
      <c r="B257" s="1"/>
      <c r="C257" s="11"/>
      <c r="D257" s="1"/>
      <c r="E257" s="1"/>
      <c r="F257" s="12"/>
      <c r="G257" s="13"/>
      <c r="H257" s="14"/>
      <c r="I257" s="15"/>
      <c r="J257" s="13"/>
      <c r="K257" s="14"/>
      <c r="L257" s="1"/>
      <c r="M257" s="8"/>
    </row>
    <row r="258" spans="1:13" s="4" customFormat="1" ht="12">
      <c r="A258" s="1"/>
      <c r="B258" s="1"/>
      <c r="C258" s="11"/>
      <c r="D258" s="1"/>
      <c r="E258" s="1"/>
      <c r="F258" s="12"/>
      <c r="G258" s="13"/>
      <c r="H258" s="14"/>
      <c r="I258" s="15"/>
      <c r="J258" s="13"/>
      <c r="K258" s="14"/>
      <c r="L258" s="1"/>
      <c r="M258" s="8"/>
    </row>
    <row r="259" spans="1:13" s="4" customFormat="1" ht="12">
      <c r="A259" s="1"/>
      <c r="B259" s="1"/>
      <c r="C259" s="11"/>
      <c r="D259" s="1"/>
      <c r="E259" s="1"/>
      <c r="F259" s="12"/>
      <c r="G259" s="13"/>
      <c r="H259" s="14"/>
      <c r="I259" s="15"/>
      <c r="J259" s="13"/>
      <c r="K259" s="14"/>
      <c r="L259" s="1"/>
      <c r="M259" s="8"/>
    </row>
    <row r="260" spans="1:13" s="4" customFormat="1" ht="12">
      <c r="A260" s="1"/>
      <c r="B260" s="1"/>
      <c r="C260" s="11"/>
      <c r="D260" s="1"/>
      <c r="E260" s="1"/>
      <c r="F260" s="12"/>
      <c r="G260" s="13"/>
      <c r="H260" s="14"/>
      <c r="I260" s="15"/>
      <c r="J260" s="13"/>
      <c r="K260" s="14"/>
      <c r="L260" s="1"/>
      <c r="M260" s="8"/>
    </row>
    <row r="261" spans="1:13" s="4" customFormat="1" ht="12">
      <c r="A261" s="1"/>
      <c r="B261" s="1"/>
      <c r="C261" s="11"/>
      <c r="D261" s="1"/>
      <c r="E261" s="1"/>
      <c r="F261" s="12"/>
      <c r="G261" s="13"/>
      <c r="H261" s="14"/>
      <c r="I261" s="15"/>
      <c r="J261" s="13"/>
      <c r="K261" s="14"/>
      <c r="L261" s="1"/>
      <c r="M261" s="8"/>
    </row>
    <row r="262" spans="1:13" s="4" customFormat="1" ht="12">
      <c r="A262" s="1"/>
      <c r="B262" s="1"/>
      <c r="C262" s="11"/>
      <c r="D262" s="1"/>
      <c r="E262" s="1"/>
      <c r="F262" s="12"/>
      <c r="G262" s="13"/>
      <c r="H262" s="14"/>
      <c r="I262" s="15"/>
      <c r="J262" s="13"/>
      <c r="K262" s="14"/>
      <c r="L262" s="1"/>
      <c r="M262" s="8"/>
    </row>
    <row r="263" spans="1:13" s="4" customFormat="1" ht="12">
      <c r="A263" s="1"/>
      <c r="B263" s="1"/>
      <c r="C263" s="11"/>
      <c r="D263" s="1"/>
      <c r="E263" s="1"/>
      <c r="F263" s="12"/>
      <c r="G263" s="13"/>
      <c r="H263" s="14"/>
      <c r="I263" s="15"/>
      <c r="J263" s="13"/>
      <c r="K263" s="14"/>
      <c r="L263" s="1"/>
      <c r="M263" s="8"/>
    </row>
    <row r="264" spans="1:13" s="4" customFormat="1" ht="12">
      <c r="A264" s="1"/>
      <c r="B264" s="1"/>
      <c r="C264" s="11"/>
      <c r="D264" s="1"/>
      <c r="E264" s="1"/>
      <c r="F264" s="12"/>
      <c r="G264" s="13"/>
      <c r="H264" s="14"/>
      <c r="I264" s="15"/>
      <c r="J264" s="13"/>
      <c r="K264" s="14"/>
      <c r="L264" s="1"/>
      <c r="M264" s="8"/>
    </row>
    <row r="265" spans="1:13" s="4" customFormat="1" ht="12">
      <c r="A265" s="1"/>
      <c r="B265" s="1"/>
      <c r="C265" s="11"/>
      <c r="D265" s="1"/>
      <c r="E265" s="1"/>
      <c r="F265" s="12"/>
      <c r="G265" s="13"/>
      <c r="H265" s="14"/>
      <c r="I265" s="15"/>
      <c r="J265" s="13"/>
      <c r="K265" s="14"/>
      <c r="L265" s="1"/>
      <c r="M265" s="8"/>
    </row>
    <row r="266" spans="1:13" s="4" customFormat="1" ht="12">
      <c r="A266" s="1"/>
      <c r="B266" s="1"/>
      <c r="C266" s="11"/>
      <c r="D266" s="1"/>
      <c r="E266" s="1"/>
      <c r="F266" s="12"/>
      <c r="G266" s="13"/>
      <c r="H266" s="14"/>
      <c r="I266" s="15"/>
      <c r="J266" s="13"/>
      <c r="K266" s="14"/>
      <c r="L266" s="1"/>
      <c r="M266" s="8"/>
    </row>
    <row r="267" spans="1:13" s="4" customFormat="1" ht="12">
      <c r="A267" s="1"/>
      <c r="B267" s="1"/>
      <c r="C267" s="11"/>
      <c r="D267" s="1"/>
      <c r="E267" s="1"/>
      <c r="F267" s="12"/>
      <c r="G267" s="13"/>
      <c r="H267" s="14"/>
      <c r="I267" s="15"/>
      <c r="J267" s="13"/>
      <c r="K267" s="14"/>
      <c r="L267" s="1"/>
      <c r="M267" s="8"/>
    </row>
    <row r="268" spans="1:13" s="4" customFormat="1" ht="12">
      <c r="A268" s="1"/>
      <c r="B268" s="1"/>
      <c r="C268" s="11"/>
      <c r="D268" s="1"/>
      <c r="E268" s="1"/>
      <c r="F268" s="12"/>
      <c r="G268" s="13"/>
      <c r="H268" s="14"/>
      <c r="I268" s="15"/>
      <c r="J268" s="13"/>
      <c r="K268" s="14"/>
      <c r="L268" s="1"/>
      <c r="M268" s="8"/>
    </row>
    <row r="269" spans="1:13" s="4" customFormat="1" ht="12">
      <c r="A269" s="1"/>
      <c r="B269" s="1"/>
      <c r="C269" s="11"/>
      <c r="D269" s="1"/>
      <c r="E269" s="1"/>
      <c r="F269" s="12"/>
      <c r="G269" s="13"/>
      <c r="H269" s="14"/>
      <c r="I269" s="15"/>
      <c r="J269" s="13"/>
      <c r="K269" s="14"/>
      <c r="L269" s="1"/>
      <c r="M269" s="8"/>
    </row>
    <row r="270" spans="1:13" s="4" customFormat="1" ht="12">
      <c r="A270" s="1"/>
      <c r="B270" s="1"/>
      <c r="C270" s="11"/>
      <c r="D270" s="1"/>
      <c r="E270" s="1"/>
      <c r="F270" s="12"/>
      <c r="G270" s="13"/>
      <c r="H270" s="14"/>
      <c r="I270" s="15"/>
      <c r="J270" s="13"/>
      <c r="K270" s="14"/>
      <c r="L270" s="1"/>
      <c r="M270" s="8"/>
    </row>
    <row r="271" spans="1:13" s="4" customFormat="1" ht="12">
      <c r="A271" s="1"/>
      <c r="B271" s="1"/>
      <c r="C271" s="11"/>
      <c r="D271" s="1"/>
      <c r="E271" s="1"/>
      <c r="F271" s="12"/>
      <c r="G271" s="13"/>
      <c r="H271" s="14"/>
      <c r="I271" s="15"/>
      <c r="J271" s="13"/>
      <c r="K271" s="14"/>
      <c r="L271" s="1"/>
      <c r="M271" s="8"/>
    </row>
    <row r="272" spans="1:13" s="4" customFormat="1" ht="12">
      <c r="A272" s="1"/>
      <c r="B272" s="1"/>
      <c r="C272" s="11"/>
      <c r="D272" s="1"/>
      <c r="E272" s="1"/>
      <c r="F272" s="12"/>
      <c r="G272" s="13"/>
      <c r="H272" s="14"/>
      <c r="I272" s="15"/>
      <c r="J272" s="13"/>
      <c r="K272" s="14"/>
      <c r="L272" s="1"/>
      <c r="M272" s="8"/>
    </row>
    <row r="273" spans="1:13" s="4" customFormat="1" ht="12">
      <c r="A273" s="1"/>
      <c r="B273" s="1"/>
      <c r="C273" s="11"/>
      <c r="D273" s="1"/>
      <c r="E273" s="1"/>
      <c r="F273" s="12"/>
      <c r="G273" s="13"/>
      <c r="H273" s="14"/>
      <c r="I273" s="15"/>
      <c r="J273" s="13"/>
      <c r="K273" s="14"/>
      <c r="L273" s="1"/>
      <c r="M273" s="8"/>
    </row>
    <row r="274" spans="1:13" s="4" customFormat="1" ht="12">
      <c r="A274" s="1"/>
      <c r="B274" s="1"/>
      <c r="C274" s="11"/>
      <c r="D274" s="1"/>
      <c r="E274" s="1"/>
      <c r="F274" s="12"/>
      <c r="G274" s="13"/>
      <c r="H274" s="14"/>
      <c r="I274" s="15"/>
      <c r="J274" s="13"/>
      <c r="K274" s="14"/>
      <c r="L274" s="1"/>
      <c r="M274" s="8"/>
    </row>
    <row r="275" spans="1:13" s="4" customFormat="1" ht="12">
      <c r="A275" s="1"/>
      <c r="B275" s="1"/>
      <c r="C275" s="11"/>
      <c r="D275" s="1"/>
      <c r="E275" s="1"/>
      <c r="F275" s="12"/>
      <c r="G275" s="13"/>
      <c r="H275" s="14"/>
      <c r="I275" s="15"/>
      <c r="J275" s="13"/>
      <c r="K275" s="14"/>
      <c r="L275" s="1"/>
      <c r="M275" s="8"/>
    </row>
    <row r="276" spans="1:13" s="4" customFormat="1" ht="12">
      <c r="A276" s="1"/>
      <c r="B276" s="1"/>
      <c r="C276" s="11"/>
      <c r="D276" s="1"/>
      <c r="E276" s="1"/>
      <c r="F276" s="12"/>
      <c r="G276" s="13"/>
      <c r="H276" s="14"/>
      <c r="I276" s="15"/>
      <c r="J276" s="13"/>
      <c r="K276" s="14"/>
      <c r="L276" s="1"/>
      <c r="M276" s="8"/>
    </row>
    <row r="277" spans="1:13" s="4" customFormat="1" ht="12">
      <c r="A277" s="1"/>
      <c r="B277" s="1"/>
      <c r="C277" s="11"/>
      <c r="D277" s="1"/>
      <c r="E277" s="1"/>
      <c r="F277" s="12"/>
      <c r="G277" s="13"/>
      <c r="H277" s="14"/>
      <c r="I277" s="15"/>
      <c r="J277" s="13"/>
      <c r="K277" s="14"/>
      <c r="L277" s="1"/>
      <c r="M277" s="8"/>
    </row>
    <row r="278" spans="1:13" s="4" customFormat="1" ht="12">
      <c r="A278" s="1"/>
      <c r="B278" s="1"/>
      <c r="C278" s="11"/>
      <c r="D278" s="1"/>
      <c r="E278" s="1"/>
      <c r="F278" s="12"/>
      <c r="G278" s="13"/>
      <c r="H278" s="14"/>
      <c r="I278" s="15"/>
      <c r="J278" s="13"/>
      <c r="K278" s="14"/>
      <c r="L278" s="1"/>
      <c r="M278" s="8"/>
    </row>
    <row r="279" spans="1:13" s="4" customFormat="1" ht="12">
      <c r="A279" s="1"/>
      <c r="B279" s="1"/>
      <c r="C279" s="11"/>
      <c r="D279" s="1"/>
      <c r="E279" s="1"/>
      <c r="F279" s="12"/>
      <c r="G279" s="13"/>
      <c r="H279" s="14"/>
      <c r="I279" s="15"/>
      <c r="J279" s="13"/>
      <c r="K279" s="14"/>
      <c r="L279" s="1"/>
      <c r="M279" s="8"/>
    </row>
    <row r="280" spans="1:13" s="24" customFormat="1" ht="21" customHeight="1">
      <c r="A280" s="34"/>
      <c r="B280" s="35"/>
      <c r="C280" s="22"/>
      <c r="D280" s="36"/>
      <c r="E280" s="37"/>
      <c r="F280" s="40"/>
      <c r="G280" s="36"/>
      <c r="H280" s="27"/>
      <c r="I280" s="27"/>
      <c r="J280" s="38"/>
      <c r="K280" s="21"/>
      <c r="L280" s="21"/>
      <c r="M280" s="39"/>
    </row>
    <row r="281" spans="1:13" s="4" customFormat="1" ht="12">
      <c r="A281" s="1"/>
      <c r="B281" s="1"/>
      <c r="C281" s="11"/>
      <c r="D281" s="1"/>
      <c r="E281" s="1"/>
      <c r="F281" s="12"/>
      <c r="G281" s="13"/>
      <c r="H281" s="14"/>
      <c r="I281" s="15"/>
      <c r="J281" s="13"/>
      <c r="K281" s="14"/>
      <c r="L281" s="1"/>
      <c r="M281" s="8"/>
    </row>
    <row r="282" spans="1:13" s="4" customFormat="1" ht="12">
      <c r="A282" s="1"/>
      <c r="B282" s="1"/>
      <c r="C282" s="11"/>
      <c r="D282" s="1"/>
      <c r="E282" s="1"/>
      <c r="F282" s="12"/>
      <c r="G282" s="13"/>
      <c r="H282" s="14"/>
      <c r="I282" s="15"/>
      <c r="J282" s="13"/>
      <c r="K282" s="14"/>
      <c r="L282" s="1"/>
      <c r="M282" s="8"/>
    </row>
    <row r="283" spans="1:13" s="4" customFormat="1" ht="12">
      <c r="A283" s="1"/>
      <c r="B283" s="1"/>
      <c r="C283" s="11"/>
      <c r="D283" s="1"/>
      <c r="E283" s="1"/>
      <c r="F283" s="12"/>
      <c r="G283" s="13"/>
      <c r="H283" s="14"/>
      <c r="I283" s="15"/>
      <c r="J283" s="13"/>
      <c r="K283" s="14"/>
      <c r="L283" s="1"/>
      <c r="M283" s="8"/>
    </row>
    <row r="284" spans="1:13" s="4" customFormat="1" ht="12">
      <c r="A284" s="1"/>
      <c r="B284" s="1"/>
      <c r="C284" s="11"/>
      <c r="D284" s="1"/>
      <c r="E284" s="1"/>
      <c r="F284" s="12"/>
      <c r="G284" s="13"/>
      <c r="H284" s="14"/>
      <c r="I284" s="15"/>
      <c r="J284" s="13"/>
      <c r="K284" s="14"/>
      <c r="L284" s="1"/>
      <c r="M284" s="8"/>
    </row>
    <row r="285" spans="1:13" s="4" customFormat="1" ht="12">
      <c r="A285" s="1"/>
      <c r="B285" s="1"/>
      <c r="C285" s="11"/>
      <c r="D285" s="1"/>
      <c r="E285" s="1"/>
      <c r="F285" s="12"/>
      <c r="G285" s="13"/>
      <c r="H285" s="14"/>
      <c r="I285" s="15"/>
      <c r="J285" s="13"/>
      <c r="K285" s="14"/>
      <c r="L285" s="1"/>
      <c r="M285" s="8"/>
    </row>
    <row r="286" spans="1:13" s="4" customFormat="1" ht="12">
      <c r="A286" s="1"/>
      <c r="B286" s="1"/>
      <c r="C286" s="11"/>
      <c r="D286" s="1"/>
      <c r="E286" s="1"/>
      <c r="F286" s="12"/>
      <c r="G286" s="13"/>
      <c r="H286" s="14"/>
      <c r="I286" s="15"/>
      <c r="J286" s="13"/>
      <c r="K286" s="14"/>
      <c r="L286" s="1"/>
      <c r="M286" s="8"/>
    </row>
    <row r="287" spans="1:13" s="4" customFormat="1" ht="12">
      <c r="A287" s="1"/>
      <c r="B287" s="1"/>
      <c r="C287" s="11"/>
      <c r="D287" s="1"/>
      <c r="E287" s="1"/>
      <c r="F287" s="12"/>
      <c r="G287" s="13"/>
      <c r="H287" s="14"/>
      <c r="I287" s="15"/>
      <c r="J287" s="13"/>
      <c r="K287" s="14"/>
      <c r="L287" s="1"/>
      <c r="M287" s="8"/>
    </row>
    <row r="288" spans="1:13" s="4" customFormat="1" ht="12">
      <c r="A288" s="1"/>
      <c r="B288" s="1"/>
      <c r="C288" s="11"/>
      <c r="D288" s="1"/>
      <c r="E288" s="1"/>
      <c r="F288" s="12"/>
      <c r="G288" s="13"/>
      <c r="H288" s="14"/>
      <c r="I288" s="15"/>
      <c r="J288" s="13"/>
      <c r="K288" s="14"/>
      <c r="L288" s="1"/>
      <c r="M288" s="8"/>
    </row>
    <row r="289" spans="1:13" s="4" customFormat="1" ht="12">
      <c r="A289" s="1"/>
      <c r="B289" s="1"/>
      <c r="C289" s="11"/>
      <c r="D289" s="1"/>
      <c r="E289" s="1"/>
      <c r="F289" s="12"/>
      <c r="G289" s="13"/>
      <c r="H289" s="14"/>
      <c r="I289" s="15"/>
      <c r="J289" s="13"/>
      <c r="K289" s="14"/>
      <c r="L289" s="1"/>
      <c r="M289" s="8"/>
    </row>
    <row r="290" spans="1:13" s="4" customFormat="1" ht="12">
      <c r="A290" s="1"/>
      <c r="B290" s="1"/>
      <c r="C290" s="11"/>
      <c r="D290" s="1"/>
      <c r="E290" s="1"/>
      <c r="F290" s="12"/>
      <c r="G290" s="13"/>
      <c r="H290" s="14"/>
      <c r="I290" s="15"/>
      <c r="J290" s="13"/>
      <c r="K290" s="14"/>
      <c r="L290" s="1"/>
      <c r="M290" s="8"/>
    </row>
    <row r="291" spans="1:13" s="4" customFormat="1" ht="12">
      <c r="A291" s="1"/>
      <c r="B291" s="1"/>
      <c r="C291" s="11"/>
      <c r="D291" s="1"/>
      <c r="E291" s="1"/>
      <c r="F291" s="12"/>
      <c r="G291" s="13"/>
      <c r="H291" s="14"/>
      <c r="I291" s="15"/>
      <c r="J291" s="13"/>
      <c r="K291" s="14"/>
      <c r="L291" s="1"/>
      <c r="M291" s="8"/>
    </row>
    <row r="292" spans="1:13" s="4" customFormat="1" ht="12">
      <c r="A292" s="1"/>
      <c r="B292" s="1"/>
      <c r="C292" s="11"/>
      <c r="D292" s="1"/>
      <c r="E292" s="1"/>
      <c r="F292" s="12"/>
      <c r="G292" s="13"/>
      <c r="H292" s="14"/>
      <c r="I292" s="15"/>
      <c r="J292" s="13"/>
      <c r="K292" s="14"/>
      <c r="L292" s="1"/>
      <c r="M292" s="8"/>
    </row>
    <row r="293" spans="1:13" s="24" customFormat="1" ht="21" customHeight="1">
      <c r="A293" s="34"/>
      <c r="B293" s="35"/>
      <c r="C293" s="22"/>
      <c r="D293" s="36"/>
      <c r="E293" s="37"/>
      <c r="F293" s="40"/>
      <c r="G293" s="36"/>
      <c r="H293" s="27"/>
      <c r="I293" s="27"/>
      <c r="J293" s="38"/>
      <c r="K293" s="21"/>
      <c r="L293" s="21"/>
      <c r="M293" s="39"/>
    </row>
    <row r="294" spans="1:13" s="4" customFormat="1" ht="12">
      <c r="A294" s="1"/>
      <c r="B294" s="1"/>
      <c r="C294" s="11"/>
      <c r="D294" s="1"/>
      <c r="E294" s="1"/>
      <c r="F294" s="12"/>
      <c r="G294" s="13"/>
      <c r="H294" s="14"/>
      <c r="I294" s="15"/>
      <c r="J294" s="13"/>
      <c r="K294" s="14"/>
      <c r="L294" s="1"/>
      <c r="M294" s="8"/>
    </row>
    <row r="295" spans="1:13" s="4" customFormat="1" ht="12">
      <c r="A295" s="1"/>
      <c r="B295" s="1"/>
      <c r="C295" s="11"/>
      <c r="D295" s="1"/>
      <c r="E295" s="1"/>
      <c r="F295" s="12"/>
      <c r="G295" s="13"/>
      <c r="H295" s="14"/>
      <c r="I295" s="15"/>
      <c r="J295" s="13"/>
      <c r="K295" s="14"/>
      <c r="L295" s="1"/>
      <c r="M295" s="8"/>
    </row>
    <row r="296" spans="1:13" s="4" customFormat="1" ht="12">
      <c r="A296" s="1"/>
      <c r="B296" s="1"/>
      <c r="C296" s="11"/>
      <c r="D296" s="1"/>
      <c r="E296" s="1"/>
      <c r="F296" s="12"/>
      <c r="G296" s="13"/>
      <c r="H296" s="14"/>
      <c r="I296" s="15"/>
      <c r="J296" s="13"/>
      <c r="K296" s="14"/>
      <c r="L296" s="1"/>
      <c r="M296" s="8"/>
    </row>
    <row r="297" spans="1:13" s="4" customFormat="1" ht="12">
      <c r="A297" s="1"/>
      <c r="B297" s="1"/>
      <c r="C297" s="11"/>
      <c r="D297" s="1"/>
      <c r="E297" s="1"/>
      <c r="F297" s="12"/>
      <c r="G297" s="13"/>
      <c r="H297" s="14"/>
      <c r="I297" s="15"/>
      <c r="J297" s="13"/>
      <c r="K297" s="14"/>
      <c r="L297" s="1"/>
      <c r="M297" s="8"/>
    </row>
    <row r="298" spans="1:13" s="4" customFormat="1" ht="12">
      <c r="A298" s="1"/>
      <c r="B298" s="1"/>
      <c r="C298" s="11"/>
      <c r="D298" s="1"/>
      <c r="E298" s="1"/>
      <c r="F298" s="12"/>
      <c r="G298" s="13"/>
      <c r="H298" s="14"/>
      <c r="I298" s="15"/>
      <c r="J298" s="13"/>
      <c r="K298" s="14"/>
      <c r="L298" s="1"/>
      <c r="M298" s="8"/>
    </row>
    <row r="299" spans="1:13" s="4" customFormat="1" ht="12">
      <c r="A299" s="1"/>
      <c r="B299" s="1"/>
      <c r="C299" s="11"/>
      <c r="D299" s="1"/>
      <c r="E299" s="1"/>
      <c r="F299" s="12"/>
      <c r="G299" s="13"/>
      <c r="H299" s="14"/>
      <c r="I299" s="15"/>
      <c r="J299" s="13"/>
      <c r="K299" s="14"/>
      <c r="L299" s="1"/>
      <c r="M299" s="8"/>
    </row>
    <row r="300" spans="1:13" s="4" customFormat="1" ht="12">
      <c r="A300" s="1"/>
      <c r="B300" s="1"/>
      <c r="C300" s="11"/>
      <c r="D300" s="1"/>
      <c r="E300" s="1"/>
      <c r="F300" s="12"/>
      <c r="G300" s="13"/>
      <c r="H300" s="14"/>
      <c r="I300" s="15"/>
      <c r="J300" s="13"/>
      <c r="K300" s="14"/>
      <c r="L300" s="1"/>
      <c r="M300" s="8"/>
    </row>
    <row r="301" spans="1:13" s="4" customFormat="1" ht="12">
      <c r="A301" s="1"/>
      <c r="B301" s="1"/>
      <c r="C301" s="11"/>
      <c r="D301" s="1"/>
      <c r="E301" s="1"/>
      <c r="F301" s="12"/>
      <c r="G301" s="13"/>
      <c r="H301" s="14"/>
      <c r="I301" s="15"/>
      <c r="J301" s="13"/>
      <c r="K301" s="14"/>
      <c r="L301" s="1"/>
      <c r="M301" s="8"/>
    </row>
    <row r="302" spans="1:13" s="4" customFormat="1" ht="12">
      <c r="A302" s="1"/>
      <c r="B302" s="1"/>
      <c r="C302" s="11"/>
      <c r="D302" s="1"/>
      <c r="E302" s="1"/>
      <c r="F302" s="12"/>
      <c r="G302" s="13"/>
      <c r="H302" s="14"/>
      <c r="I302" s="15"/>
      <c r="J302" s="13"/>
      <c r="K302" s="14"/>
      <c r="L302" s="1"/>
      <c r="M302" s="8"/>
    </row>
    <row r="303" spans="1:13" s="4" customFormat="1" ht="12">
      <c r="A303" s="1"/>
      <c r="B303" s="1"/>
      <c r="C303" s="11"/>
      <c r="D303" s="1"/>
      <c r="E303" s="1"/>
      <c r="F303" s="12"/>
      <c r="G303" s="13"/>
      <c r="H303" s="14"/>
      <c r="I303" s="15"/>
      <c r="J303" s="13"/>
      <c r="K303" s="14"/>
      <c r="L303" s="1"/>
      <c r="M303" s="8"/>
    </row>
    <row r="304" spans="1:13" s="4" customFormat="1" ht="12">
      <c r="A304" s="1"/>
      <c r="B304" s="1"/>
      <c r="C304" s="11"/>
      <c r="D304" s="1"/>
      <c r="E304" s="1"/>
      <c r="F304" s="12"/>
      <c r="G304" s="13"/>
      <c r="H304" s="14"/>
      <c r="I304" s="15"/>
      <c r="J304" s="13"/>
      <c r="K304" s="14"/>
      <c r="L304" s="1"/>
      <c r="M304" s="8"/>
    </row>
    <row r="305" spans="1:13" s="4" customFormat="1" ht="12">
      <c r="A305" s="1"/>
      <c r="B305" s="1"/>
      <c r="C305" s="11"/>
      <c r="D305" s="1"/>
      <c r="E305" s="1"/>
      <c r="F305" s="12"/>
      <c r="G305" s="13"/>
      <c r="H305" s="14"/>
      <c r="I305" s="15"/>
      <c r="J305" s="13"/>
      <c r="K305" s="14"/>
      <c r="L305" s="1"/>
      <c r="M305" s="8"/>
    </row>
    <row r="306" spans="1:13" s="4" customFormat="1" ht="12">
      <c r="A306" s="1"/>
      <c r="B306" s="1"/>
      <c r="C306" s="11"/>
      <c r="D306" s="1"/>
      <c r="E306" s="1"/>
      <c r="F306" s="12"/>
      <c r="G306" s="13"/>
      <c r="H306" s="14"/>
      <c r="I306" s="15"/>
      <c r="J306" s="13"/>
      <c r="K306" s="14"/>
      <c r="L306" s="1"/>
      <c r="M306" s="8"/>
    </row>
    <row r="307" spans="1:13" s="4" customFormat="1" ht="12">
      <c r="A307" s="1"/>
      <c r="B307" s="1"/>
      <c r="C307" s="11"/>
      <c r="D307" s="1"/>
      <c r="E307" s="1"/>
      <c r="F307" s="12"/>
      <c r="G307" s="13"/>
      <c r="H307" s="14"/>
      <c r="I307" s="15"/>
      <c r="J307" s="13"/>
      <c r="K307" s="14"/>
      <c r="L307" s="1"/>
      <c r="M307" s="8"/>
    </row>
    <row r="308" spans="1:13" s="4" customFormat="1" ht="12">
      <c r="A308" s="1"/>
      <c r="B308" s="1"/>
      <c r="C308" s="11"/>
      <c r="D308" s="1"/>
      <c r="E308" s="1"/>
      <c r="F308" s="12"/>
      <c r="G308" s="13"/>
      <c r="H308" s="14"/>
      <c r="I308" s="15"/>
      <c r="J308" s="13"/>
      <c r="K308" s="14"/>
      <c r="L308" s="1"/>
      <c r="M308" s="8"/>
    </row>
    <row r="309" spans="1:13" s="4" customFormat="1" ht="12">
      <c r="A309" s="1"/>
      <c r="B309" s="1"/>
      <c r="C309" s="11"/>
      <c r="D309" s="1"/>
      <c r="E309" s="1"/>
      <c r="F309" s="12"/>
      <c r="G309" s="13"/>
      <c r="H309" s="14"/>
      <c r="I309" s="15"/>
      <c r="J309" s="13"/>
      <c r="K309" s="14"/>
      <c r="L309" s="1"/>
      <c r="M309" s="8"/>
    </row>
    <row r="310" spans="1:13" s="4" customFormat="1" ht="12">
      <c r="A310" s="1"/>
      <c r="B310" s="1"/>
      <c r="C310" s="11"/>
      <c r="D310" s="1"/>
      <c r="E310" s="1"/>
      <c r="F310" s="12"/>
      <c r="G310" s="13"/>
      <c r="H310" s="14"/>
      <c r="I310" s="15"/>
      <c r="J310" s="13"/>
      <c r="K310" s="14"/>
      <c r="L310" s="1"/>
      <c r="M310" s="8"/>
    </row>
    <row r="311" spans="1:13" s="4" customFormat="1" ht="12">
      <c r="A311" s="1"/>
      <c r="B311" s="1"/>
      <c r="C311" s="11"/>
      <c r="D311" s="1"/>
      <c r="E311" s="1"/>
      <c r="F311" s="12"/>
      <c r="G311" s="13"/>
      <c r="H311" s="14"/>
      <c r="I311" s="15"/>
      <c r="J311" s="13"/>
      <c r="K311" s="14"/>
      <c r="L311" s="1"/>
      <c r="M311" s="8"/>
    </row>
    <row r="312" spans="1:13" s="4" customFormat="1" ht="12">
      <c r="A312" s="1"/>
      <c r="B312" s="1"/>
      <c r="C312" s="11"/>
      <c r="D312" s="1"/>
      <c r="E312" s="1"/>
      <c r="F312" s="12"/>
      <c r="G312" s="13"/>
      <c r="H312" s="14"/>
      <c r="I312" s="15"/>
      <c r="J312" s="13"/>
      <c r="K312" s="14"/>
      <c r="L312" s="1"/>
      <c r="M312" s="8"/>
    </row>
    <row r="313" spans="1:13" s="4" customFormat="1" ht="12">
      <c r="A313" s="1"/>
      <c r="B313" s="1"/>
      <c r="C313" s="11"/>
      <c r="D313" s="1"/>
      <c r="E313" s="1"/>
      <c r="F313" s="12"/>
      <c r="G313" s="13"/>
      <c r="H313" s="14"/>
      <c r="I313" s="15"/>
      <c r="J313" s="13"/>
      <c r="K313" s="14"/>
      <c r="L313" s="1"/>
      <c r="M313" s="8"/>
    </row>
    <row r="314" spans="1:13" s="4" customFormat="1" ht="12">
      <c r="A314" s="1"/>
      <c r="B314" s="1"/>
      <c r="C314" s="11"/>
      <c r="D314" s="1"/>
      <c r="E314" s="1"/>
      <c r="F314" s="12"/>
      <c r="G314" s="13"/>
      <c r="H314" s="14"/>
      <c r="I314" s="15"/>
      <c r="J314" s="13"/>
      <c r="K314" s="14"/>
      <c r="L314" s="1"/>
      <c r="M314" s="8"/>
    </row>
    <row r="315" spans="1:13" s="4" customFormat="1" ht="12">
      <c r="A315" s="1"/>
      <c r="B315" s="1"/>
      <c r="C315" s="11"/>
      <c r="D315" s="1"/>
      <c r="E315" s="1"/>
      <c r="F315" s="12"/>
      <c r="G315" s="13"/>
      <c r="H315" s="14"/>
      <c r="I315" s="15"/>
      <c r="J315" s="13"/>
      <c r="K315" s="14"/>
      <c r="L315" s="1"/>
      <c r="M315" s="8"/>
    </row>
    <row r="316" spans="1:13" s="4" customFormat="1" ht="12">
      <c r="A316" s="1"/>
      <c r="B316" s="1"/>
      <c r="C316" s="11"/>
      <c r="D316" s="1"/>
      <c r="E316" s="1"/>
      <c r="F316" s="12"/>
      <c r="G316" s="13"/>
      <c r="H316" s="14"/>
      <c r="I316" s="15"/>
      <c r="J316" s="13"/>
      <c r="K316" s="14"/>
      <c r="L316" s="1"/>
      <c r="M316" s="8"/>
    </row>
    <row r="317" spans="1:13" s="4" customFormat="1" ht="12">
      <c r="A317" s="1"/>
      <c r="B317" s="1"/>
      <c r="C317" s="11"/>
      <c r="D317" s="1"/>
      <c r="E317" s="1"/>
      <c r="F317" s="12"/>
      <c r="G317" s="13"/>
      <c r="H317" s="14"/>
      <c r="I317" s="15"/>
      <c r="J317" s="13"/>
      <c r="K317" s="14"/>
      <c r="L317" s="1"/>
      <c r="M317" s="8"/>
    </row>
    <row r="318" spans="1:13" s="4" customFormat="1" ht="12">
      <c r="A318" s="1"/>
      <c r="B318" s="1"/>
      <c r="C318" s="11"/>
      <c r="D318" s="1"/>
      <c r="E318" s="1"/>
      <c r="F318" s="12"/>
      <c r="G318" s="13"/>
      <c r="H318" s="14"/>
      <c r="I318" s="15"/>
      <c r="J318" s="13"/>
      <c r="K318" s="14"/>
      <c r="L318" s="1"/>
      <c r="M318" s="8"/>
    </row>
    <row r="319" spans="1:13" s="4" customFormat="1" ht="12">
      <c r="A319" s="1"/>
      <c r="B319" s="1"/>
      <c r="C319" s="11"/>
      <c r="D319" s="1"/>
      <c r="E319" s="1"/>
      <c r="F319" s="12"/>
      <c r="G319" s="13"/>
      <c r="H319" s="14"/>
      <c r="I319" s="15"/>
      <c r="J319" s="13"/>
      <c r="K319" s="14"/>
      <c r="L319" s="1"/>
      <c r="M319" s="8"/>
    </row>
    <row r="320" spans="1:13" s="4" customFormat="1" ht="12">
      <c r="A320" s="1"/>
      <c r="B320" s="1"/>
      <c r="C320" s="11"/>
      <c r="D320" s="1"/>
      <c r="E320" s="1"/>
      <c r="F320" s="12"/>
      <c r="G320" s="13"/>
      <c r="H320" s="14"/>
      <c r="I320" s="15"/>
      <c r="J320" s="13"/>
      <c r="K320" s="14"/>
      <c r="L320" s="1"/>
      <c r="M320" s="8"/>
    </row>
    <row r="321" spans="1:13" s="4" customFormat="1" ht="12">
      <c r="A321" s="1"/>
      <c r="B321" s="1"/>
      <c r="C321" s="11"/>
      <c r="D321" s="1"/>
      <c r="E321" s="1"/>
      <c r="F321" s="12"/>
      <c r="G321" s="13"/>
      <c r="H321" s="14"/>
      <c r="I321" s="15"/>
      <c r="J321" s="13"/>
      <c r="K321" s="14"/>
      <c r="L321" s="1"/>
      <c r="M321" s="8"/>
    </row>
    <row r="322" spans="1:13" s="4" customFormat="1" ht="12">
      <c r="A322" s="1"/>
      <c r="B322" s="1"/>
      <c r="C322" s="11"/>
      <c r="D322" s="1"/>
      <c r="E322" s="1"/>
      <c r="F322" s="12"/>
      <c r="G322" s="13"/>
      <c r="H322" s="14"/>
      <c r="I322" s="15"/>
      <c r="J322" s="13"/>
      <c r="K322" s="14"/>
      <c r="L322" s="1"/>
      <c r="M322" s="8"/>
    </row>
    <row r="323" spans="1:13" s="4" customFormat="1" ht="12">
      <c r="A323" s="1"/>
      <c r="B323" s="1"/>
      <c r="C323" s="11"/>
      <c r="D323" s="1"/>
      <c r="E323" s="1"/>
      <c r="F323" s="12"/>
      <c r="G323" s="13"/>
      <c r="H323" s="14"/>
      <c r="I323" s="15"/>
      <c r="J323" s="13"/>
      <c r="K323" s="14"/>
      <c r="L323" s="1"/>
      <c r="M323" s="8"/>
    </row>
    <row r="324" spans="1:13" s="4" customFormat="1" ht="12">
      <c r="A324" s="1"/>
      <c r="B324" s="1"/>
      <c r="C324" s="11"/>
      <c r="D324" s="1"/>
      <c r="E324" s="1"/>
      <c r="F324" s="12"/>
      <c r="G324" s="13"/>
      <c r="H324" s="14"/>
      <c r="I324" s="15"/>
      <c r="J324" s="13"/>
      <c r="K324" s="14"/>
      <c r="L324" s="1"/>
      <c r="M324" s="8"/>
    </row>
    <row r="325" spans="1:13" s="4" customFormat="1" ht="12">
      <c r="A325" s="1"/>
      <c r="B325" s="1"/>
      <c r="C325" s="11"/>
      <c r="D325" s="1"/>
      <c r="E325" s="1"/>
      <c r="F325" s="12"/>
      <c r="G325" s="13"/>
      <c r="H325" s="14"/>
      <c r="I325" s="15"/>
      <c r="J325" s="13"/>
      <c r="K325" s="14"/>
      <c r="L325" s="1"/>
      <c r="M325" s="8"/>
    </row>
    <row r="326" spans="1:13" s="4" customFormat="1" ht="12">
      <c r="A326" s="1"/>
      <c r="B326" s="1"/>
      <c r="C326" s="11"/>
      <c r="D326" s="1"/>
      <c r="E326" s="1"/>
      <c r="F326" s="12"/>
      <c r="G326" s="13"/>
      <c r="H326" s="14"/>
      <c r="I326" s="15"/>
      <c r="J326" s="13"/>
      <c r="K326" s="14"/>
      <c r="L326" s="1"/>
      <c r="M326" s="8"/>
    </row>
    <row r="327" spans="1:13" s="4" customFormat="1" ht="12">
      <c r="A327" s="1"/>
      <c r="B327" s="1"/>
      <c r="C327" s="11"/>
      <c r="D327" s="1"/>
      <c r="E327" s="1"/>
      <c r="F327" s="12"/>
      <c r="G327" s="13"/>
      <c r="H327" s="14"/>
      <c r="I327" s="15"/>
      <c r="J327" s="13"/>
      <c r="K327" s="14"/>
      <c r="L327" s="1"/>
      <c r="M327" s="8"/>
    </row>
    <row r="328" spans="1:13" s="4" customFormat="1" ht="12">
      <c r="A328" s="1"/>
      <c r="B328" s="1"/>
      <c r="C328" s="11"/>
      <c r="D328" s="1"/>
      <c r="E328" s="1"/>
      <c r="F328" s="12"/>
      <c r="G328" s="13"/>
      <c r="H328" s="14"/>
      <c r="I328" s="15"/>
      <c r="J328" s="13"/>
      <c r="K328" s="14"/>
      <c r="L328" s="1"/>
      <c r="M328" s="8"/>
    </row>
    <row r="329" spans="1:13" s="4" customFormat="1" ht="12">
      <c r="A329" s="1"/>
      <c r="B329" s="1"/>
      <c r="C329" s="11"/>
      <c r="D329" s="1"/>
      <c r="E329" s="1"/>
      <c r="F329" s="12"/>
      <c r="G329" s="13"/>
      <c r="H329" s="14"/>
      <c r="I329" s="15"/>
      <c r="J329" s="13"/>
      <c r="K329" s="14"/>
      <c r="L329" s="1"/>
      <c r="M329" s="8"/>
    </row>
    <row r="330" spans="1:13" s="4" customFormat="1" ht="12">
      <c r="A330" s="1"/>
      <c r="B330" s="1"/>
      <c r="C330" s="11"/>
      <c r="D330" s="1"/>
      <c r="E330" s="1"/>
      <c r="F330" s="12"/>
      <c r="G330" s="13"/>
      <c r="H330" s="14"/>
      <c r="I330" s="15"/>
      <c r="J330" s="13"/>
      <c r="K330" s="14"/>
      <c r="L330" s="1"/>
      <c r="M330" s="8"/>
    </row>
    <row r="331" spans="1:13" s="4" customFormat="1" ht="12">
      <c r="A331" s="1"/>
      <c r="B331" s="1"/>
      <c r="C331" s="11"/>
      <c r="D331" s="1"/>
      <c r="E331" s="1"/>
      <c r="F331" s="12"/>
      <c r="G331" s="13"/>
      <c r="H331" s="14"/>
      <c r="I331" s="15"/>
      <c r="J331" s="13"/>
      <c r="K331" s="14"/>
      <c r="L331" s="1"/>
      <c r="M331" s="8"/>
    </row>
    <row r="332" spans="1:13" s="4" customFormat="1" ht="12">
      <c r="A332" s="1"/>
      <c r="B332" s="1"/>
      <c r="C332" s="11"/>
      <c r="D332" s="1"/>
      <c r="E332" s="1"/>
      <c r="F332" s="12"/>
      <c r="G332" s="13"/>
      <c r="H332" s="14"/>
      <c r="I332" s="15"/>
      <c r="J332" s="13"/>
      <c r="K332" s="14"/>
      <c r="L332" s="1"/>
      <c r="M332" s="8"/>
    </row>
    <row r="333" spans="1:13" s="24" customFormat="1" ht="21" customHeight="1">
      <c r="A333" s="34"/>
      <c r="B333" s="35"/>
      <c r="C333" s="22"/>
      <c r="D333" s="36"/>
      <c r="E333" s="37"/>
      <c r="F333" s="40"/>
      <c r="G333" s="36"/>
      <c r="H333" s="27"/>
      <c r="I333" s="27"/>
      <c r="J333" s="38"/>
      <c r="K333" s="21"/>
      <c r="L333" s="21"/>
      <c r="M333" s="39"/>
    </row>
    <row r="334" spans="1:13" s="4" customFormat="1" ht="12">
      <c r="A334" s="1"/>
      <c r="B334" s="1"/>
      <c r="C334" s="11"/>
      <c r="D334" s="1"/>
      <c r="E334" s="1"/>
      <c r="F334" s="12"/>
      <c r="G334" s="13"/>
      <c r="H334" s="14"/>
      <c r="I334" s="15"/>
      <c r="J334" s="13"/>
      <c r="K334" s="14"/>
      <c r="L334" s="1"/>
      <c r="M334" s="8"/>
    </row>
    <row r="335" spans="1:13" s="4" customFormat="1" ht="12">
      <c r="A335" s="1"/>
      <c r="B335" s="1"/>
      <c r="C335" s="11"/>
      <c r="D335" s="1"/>
      <c r="E335" s="1"/>
      <c r="F335" s="12"/>
      <c r="G335" s="13"/>
      <c r="H335" s="14"/>
      <c r="I335" s="15"/>
      <c r="J335" s="13"/>
      <c r="K335" s="14"/>
      <c r="L335" s="1"/>
      <c r="M335" s="8"/>
    </row>
    <row r="336" spans="1:13" s="4" customFormat="1" ht="12">
      <c r="A336" s="1"/>
      <c r="B336" s="1"/>
      <c r="C336" s="11"/>
      <c r="D336" s="1"/>
      <c r="E336" s="1"/>
      <c r="F336" s="12"/>
      <c r="G336" s="13"/>
      <c r="H336" s="14"/>
      <c r="I336" s="15"/>
      <c r="J336" s="13"/>
      <c r="K336" s="14"/>
      <c r="L336" s="1"/>
      <c r="M336" s="8"/>
    </row>
    <row r="337" spans="1:13" s="4" customFormat="1" ht="12">
      <c r="A337" s="1"/>
      <c r="B337" s="1"/>
      <c r="C337" s="11"/>
      <c r="D337" s="1"/>
      <c r="E337" s="1"/>
      <c r="F337" s="12"/>
      <c r="G337" s="13"/>
      <c r="H337" s="14"/>
      <c r="I337" s="15"/>
      <c r="J337" s="13"/>
      <c r="K337" s="14"/>
      <c r="L337" s="1"/>
      <c r="M337" s="8"/>
    </row>
    <row r="338" spans="1:13" s="4" customFormat="1" ht="12">
      <c r="A338" s="1"/>
      <c r="B338" s="1"/>
      <c r="C338" s="11"/>
      <c r="D338" s="1"/>
      <c r="E338" s="1"/>
      <c r="F338" s="12"/>
      <c r="G338" s="13"/>
      <c r="H338" s="14"/>
      <c r="I338" s="15"/>
      <c r="J338" s="13"/>
      <c r="K338" s="14"/>
      <c r="L338" s="1"/>
      <c r="M338" s="8"/>
    </row>
    <row r="339" spans="1:13" s="4" customFormat="1" ht="12">
      <c r="A339" s="1"/>
      <c r="B339" s="1"/>
      <c r="C339" s="11"/>
      <c r="D339" s="1"/>
      <c r="E339" s="1"/>
      <c r="F339" s="12"/>
      <c r="G339" s="13"/>
      <c r="H339" s="14"/>
      <c r="I339" s="15"/>
      <c r="J339" s="13"/>
      <c r="K339" s="14"/>
      <c r="L339" s="1"/>
      <c r="M339" s="8"/>
    </row>
    <row r="340" spans="1:13" s="4" customFormat="1" ht="12">
      <c r="A340" s="1"/>
      <c r="B340" s="1"/>
      <c r="C340" s="11"/>
      <c r="D340" s="1"/>
      <c r="E340" s="1"/>
      <c r="F340" s="12"/>
      <c r="G340" s="13"/>
      <c r="H340" s="14"/>
      <c r="I340" s="15"/>
      <c r="J340" s="13"/>
      <c r="K340" s="14"/>
      <c r="L340" s="1"/>
      <c r="M340" s="8"/>
    </row>
    <row r="341" spans="1:13" s="4" customFormat="1" ht="12">
      <c r="A341" s="1"/>
      <c r="B341" s="1"/>
      <c r="C341" s="11"/>
      <c r="D341" s="1"/>
      <c r="E341" s="1"/>
      <c r="F341" s="12"/>
      <c r="G341" s="13"/>
      <c r="H341" s="14"/>
      <c r="I341" s="15"/>
      <c r="J341" s="13"/>
      <c r="K341" s="14"/>
      <c r="L341" s="1"/>
      <c r="M341" s="8"/>
    </row>
    <row r="342" spans="1:13" s="4" customFormat="1" ht="12">
      <c r="A342" s="1"/>
      <c r="B342" s="1"/>
      <c r="C342" s="11"/>
      <c r="D342" s="1"/>
      <c r="E342" s="1"/>
      <c r="F342" s="12"/>
      <c r="G342" s="13"/>
      <c r="H342" s="14"/>
      <c r="I342" s="15"/>
      <c r="J342" s="13"/>
      <c r="K342" s="14"/>
      <c r="L342" s="1"/>
      <c r="M342" s="8"/>
    </row>
    <row r="343" spans="1:13" s="4" customFormat="1" ht="12">
      <c r="A343" s="1"/>
      <c r="B343" s="1"/>
      <c r="C343" s="11"/>
      <c r="D343" s="1"/>
      <c r="E343" s="1"/>
      <c r="F343" s="12"/>
      <c r="G343" s="13"/>
      <c r="H343" s="14"/>
      <c r="I343" s="15"/>
      <c r="J343" s="13"/>
      <c r="K343" s="14"/>
      <c r="L343" s="1"/>
      <c r="M343" s="8"/>
    </row>
    <row r="344" spans="1:13" s="4" customFormat="1" ht="12">
      <c r="A344" s="1"/>
      <c r="B344" s="1"/>
      <c r="C344" s="11"/>
      <c r="D344" s="1"/>
      <c r="E344" s="1"/>
      <c r="F344" s="12"/>
      <c r="G344" s="13"/>
      <c r="H344" s="14"/>
      <c r="I344" s="15"/>
      <c r="J344" s="13"/>
      <c r="K344" s="14"/>
      <c r="L344" s="1"/>
      <c r="M344" s="8"/>
    </row>
    <row r="345" spans="1:13" s="24" customFormat="1" ht="21" customHeight="1">
      <c r="A345" s="34"/>
      <c r="B345" s="35"/>
      <c r="C345" s="22"/>
      <c r="D345" s="36"/>
      <c r="E345" s="37"/>
      <c r="F345" s="40"/>
      <c r="G345" s="36"/>
      <c r="H345" s="27"/>
      <c r="I345" s="27"/>
      <c r="J345" s="38"/>
      <c r="K345" s="21"/>
      <c r="L345" s="21"/>
      <c r="M345" s="39"/>
    </row>
    <row r="346" spans="1:13" s="4" customFormat="1" ht="12">
      <c r="A346" s="1"/>
      <c r="B346" s="1"/>
      <c r="C346" s="11"/>
      <c r="D346" s="1"/>
      <c r="E346" s="1"/>
      <c r="F346" s="12"/>
      <c r="G346" s="13"/>
      <c r="H346" s="14"/>
      <c r="I346" s="15"/>
      <c r="J346" s="13"/>
      <c r="K346" s="14"/>
      <c r="L346" s="1"/>
      <c r="M346" s="8"/>
    </row>
    <row r="347" spans="1:13" s="4" customFormat="1" ht="12">
      <c r="A347" s="1"/>
      <c r="B347" s="1"/>
      <c r="C347" s="11"/>
      <c r="D347" s="1"/>
      <c r="E347" s="1"/>
      <c r="F347" s="12"/>
      <c r="G347" s="13"/>
      <c r="H347" s="14"/>
      <c r="I347" s="15"/>
      <c r="J347" s="13"/>
      <c r="K347" s="14"/>
      <c r="L347" s="1"/>
      <c r="M347" s="8"/>
    </row>
    <row r="348" spans="1:13" s="4" customFormat="1" ht="12">
      <c r="A348" s="1"/>
      <c r="B348" s="1"/>
      <c r="C348" s="11"/>
      <c r="D348" s="1"/>
      <c r="E348" s="1"/>
      <c r="F348" s="12"/>
      <c r="G348" s="13"/>
      <c r="H348" s="14"/>
      <c r="I348" s="15"/>
      <c r="J348" s="13"/>
      <c r="K348" s="14"/>
      <c r="L348" s="1"/>
      <c r="M348" s="8"/>
    </row>
    <row r="349" spans="1:13" s="4" customFormat="1" ht="12">
      <c r="A349" s="1"/>
      <c r="B349" s="1"/>
      <c r="C349" s="11"/>
      <c r="D349" s="1"/>
      <c r="E349" s="1"/>
      <c r="F349" s="12"/>
      <c r="G349" s="13"/>
      <c r="H349" s="14"/>
      <c r="I349" s="15"/>
      <c r="J349" s="13"/>
      <c r="K349" s="14"/>
      <c r="L349" s="1"/>
      <c r="M349" s="8"/>
    </row>
    <row r="350" spans="1:13" s="4" customFormat="1" ht="12">
      <c r="A350" s="1"/>
      <c r="B350" s="1"/>
      <c r="C350" s="11"/>
      <c r="D350" s="1"/>
      <c r="E350" s="1"/>
      <c r="F350" s="12"/>
      <c r="G350" s="13"/>
      <c r="H350" s="14"/>
      <c r="I350" s="15"/>
      <c r="J350" s="13"/>
      <c r="K350" s="14"/>
      <c r="L350" s="1"/>
      <c r="M350" s="8"/>
    </row>
    <row r="351" spans="1:13" s="4" customFormat="1" ht="12">
      <c r="A351" s="1"/>
      <c r="B351" s="1"/>
      <c r="C351" s="11"/>
      <c r="D351" s="1"/>
      <c r="E351" s="1"/>
      <c r="F351" s="12"/>
      <c r="G351" s="13"/>
      <c r="H351" s="14"/>
      <c r="I351" s="15"/>
      <c r="J351" s="13"/>
      <c r="K351" s="14"/>
      <c r="L351" s="1"/>
      <c r="M351" s="8"/>
    </row>
    <row r="352" spans="1:13" s="4" customFormat="1" ht="12">
      <c r="A352" s="1"/>
      <c r="B352" s="1"/>
      <c r="C352" s="11"/>
      <c r="D352" s="1"/>
      <c r="E352" s="1"/>
      <c r="F352" s="12"/>
      <c r="G352" s="13"/>
      <c r="H352" s="14"/>
      <c r="I352" s="15"/>
      <c r="J352" s="13"/>
      <c r="K352" s="14"/>
      <c r="L352" s="1"/>
      <c r="M352" s="8"/>
    </row>
    <row r="353" spans="1:13" s="4" customFormat="1" ht="12">
      <c r="A353" s="1"/>
      <c r="B353" s="1"/>
      <c r="C353" s="11"/>
      <c r="D353" s="1"/>
      <c r="E353" s="1"/>
      <c r="F353" s="12"/>
      <c r="G353" s="13"/>
      <c r="H353" s="14"/>
      <c r="I353" s="15"/>
      <c r="J353" s="13"/>
      <c r="K353" s="14"/>
      <c r="L353" s="1"/>
      <c r="M353" s="8"/>
    </row>
    <row r="354" spans="1:13" s="4" customFormat="1" ht="12">
      <c r="A354" s="1"/>
      <c r="B354" s="1"/>
      <c r="C354" s="11"/>
      <c r="D354" s="1"/>
      <c r="E354" s="1"/>
      <c r="F354" s="12"/>
      <c r="G354" s="13"/>
      <c r="H354" s="14"/>
      <c r="I354" s="15"/>
      <c r="J354" s="13"/>
      <c r="K354" s="14"/>
      <c r="L354" s="1"/>
      <c r="M354" s="8"/>
    </row>
    <row r="355" spans="1:13" s="4" customFormat="1" ht="12">
      <c r="A355" s="1"/>
      <c r="B355" s="1"/>
      <c r="C355" s="11"/>
      <c r="D355" s="1"/>
      <c r="E355" s="1"/>
      <c r="F355" s="12"/>
      <c r="G355" s="13"/>
      <c r="H355" s="14"/>
      <c r="I355" s="15"/>
      <c r="J355" s="13"/>
      <c r="K355" s="14"/>
      <c r="L355" s="1"/>
      <c r="M355" s="8"/>
    </row>
    <row r="356" spans="1:13" s="4" customFormat="1" ht="12">
      <c r="A356" s="1"/>
      <c r="B356" s="1"/>
      <c r="C356" s="11"/>
      <c r="D356" s="1"/>
      <c r="E356" s="1"/>
      <c r="F356" s="12"/>
      <c r="G356" s="13"/>
      <c r="H356" s="14"/>
      <c r="I356" s="15"/>
      <c r="J356" s="13"/>
      <c r="K356" s="14"/>
      <c r="L356" s="1"/>
      <c r="M356" s="8"/>
    </row>
    <row r="357" spans="1:13" s="4" customFormat="1" ht="12">
      <c r="A357" s="1"/>
      <c r="B357" s="1"/>
      <c r="C357" s="11"/>
      <c r="D357" s="1"/>
      <c r="E357" s="1"/>
      <c r="F357" s="12"/>
      <c r="G357" s="13"/>
      <c r="H357" s="14"/>
      <c r="I357" s="15"/>
      <c r="J357" s="13"/>
      <c r="K357" s="14"/>
      <c r="L357" s="1"/>
      <c r="M357" s="8"/>
    </row>
    <row r="358" spans="1:13" s="4" customFormat="1" ht="12">
      <c r="A358" s="1"/>
      <c r="B358" s="1"/>
      <c r="C358" s="11"/>
      <c r="D358" s="1"/>
      <c r="E358" s="1"/>
      <c r="F358" s="12"/>
      <c r="G358" s="13"/>
      <c r="H358" s="14"/>
      <c r="I358" s="15"/>
      <c r="J358" s="13"/>
      <c r="K358" s="14"/>
      <c r="L358" s="1"/>
      <c r="M358" s="8"/>
    </row>
    <row r="359" spans="1:13" s="4" customFormat="1" ht="12">
      <c r="A359" s="1"/>
      <c r="B359" s="1"/>
      <c r="C359" s="11"/>
      <c r="D359" s="1"/>
      <c r="E359" s="1"/>
      <c r="F359" s="12"/>
      <c r="G359" s="13"/>
      <c r="H359" s="14"/>
      <c r="I359" s="15"/>
      <c r="J359" s="13"/>
      <c r="K359" s="14"/>
      <c r="L359" s="1"/>
      <c r="M359" s="8"/>
    </row>
    <row r="360" spans="1:13" s="4" customFormat="1" ht="12">
      <c r="A360" s="1"/>
      <c r="B360" s="1"/>
      <c r="C360" s="11"/>
      <c r="D360" s="1"/>
      <c r="E360" s="1"/>
      <c r="F360" s="12"/>
      <c r="G360" s="13"/>
      <c r="H360" s="14"/>
      <c r="I360" s="15"/>
      <c r="J360" s="13"/>
      <c r="K360" s="14"/>
      <c r="L360" s="1"/>
      <c r="M360" s="8"/>
    </row>
    <row r="361" spans="1:13" s="4" customFormat="1" ht="12">
      <c r="A361" s="1"/>
      <c r="B361" s="1"/>
      <c r="C361" s="11"/>
      <c r="D361" s="1"/>
      <c r="E361" s="1"/>
      <c r="F361" s="12"/>
      <c r="G361" s="13"/>
      <c r="H361" s="14"/>
      <c r="I361" s="15"/>
      <c r="J361" s="13"/>
      <c r="K361" s="14"/>
      <c r="L361" s="1"/>
      <c r="M361" s="8"/>
    </row>
    <row r="362" spans="1:13" s="4" customFormat="1" ht="12">
      <c r="A362" s="1"/>
      <c r="B362" s="1"/>
      <c r="C362" s="11"/>
      <c r="D362" s="1"/>
      <c r="E362" s="1"/>
      <c r="F362" s="12"/>
      <c r="G362" s="13"/>
      <c r="H362" s="14"/>
      <c r="I362" s="15"/>
      <c r="J362" s="13"/>
      <c r="K362" s="14"/>
      <c r="L362" s="1"/>
      <c r="M362" s="8"/>
    </row>
    <row r="363" spans="1:13" s="4" customFormat="1" ht="12">
      <c r="A363" s="1"/>
      <c r="B363" s="1"/>
      <c r="C363" s="11"/>
      <c r="D363" s="1"/>
      <c r="E363" s="1"/>
      <c r="F363" s="12"/>
      <c r="G363" s="13"/>
      <c r="H363" s="14"/>
      <c r="I363" s="15"/>
      <c r="J363" s="13"/>
      <c r="K363" s="14"/>
      <c r="L363" s="1"/>
      <c r="M363" s="8"/>
    </row>
    <row r="364" spans="1:13" s="4" customFormat="1" ht="12">
      <c r="A364" s="1"/>
      <c r="B364" s="1"/>
      <c r="C364" s="11"/>
      <c r="D364" s="1"/>
      <c r="E364" s="1"/>
      <c r="F364" s="12"/>
      <c r="G364" s="13"/>
      <c r="H364" s="14"/>
      <c r="I364" s="15"/>
      <c r="J364" s="13"/>
      <c r="K364" s="14"/>
      <c r="L364" s="1"/>
      <c r="M364" s="8"/>
    </row>
    <row r="365" spans="1:13" s="24" customFormat="1" ht="21" customHeight="1">
      <c r="A365" s="34"/>
      <c r="B365" s="35"/>
      <c r="C365" s="35"/>
      <c r="D365" s="36"/>
      <c r="E365" s="37"/>
      <c r="F365" s="35"/>
      <c r="G365" s="36"/>
      <c r="H365" s="27"/>
      <c r="I365" s="27"/>
      <c r="J365" s="41"/>
      <c r="K365" s="21"/>
      <c r="L365" s="21"/>
      <c r="M365" s="39"/>
    </row>
    <row r="366" spans="1:13" s="4" customFormat="1" ht="12">
      <c r="A366" s="1"/>
      <c r="B366" s="1"/>
      <c r="C366" s="11"/>
      <c r="D366" s="1"/>
      <c r="E366" s="1"/>
      <c r="F366" s="12"/>
      <c r="G366" s="13"/>
      <c r="H366" s="14"/>
      <c r="I366" s="15"/>
      <c r="J366" s="13"/>
      <c r="K366" s="14"/>
      <c r="L366" s="1"/>
      <c r="M366" s="8"/>
    </row>
    <row r="367" spans="1:13" s="4" customFormat="1" ht="12">
      <c r="A367" s="1"/>
      <c r="B367" s="1"/>
      <c r="C367" s="11"/>
      <c r="D367" s="1"/>
      <c r="E367" s="1"/>
      <c r="F367" s="12"/>
      <c r="G367" s="13"/>
      <c r="H367" s="14"/>
      <c r="I367" s="15"/>
      <c r="J367" s="13"/>
      <c r="K367" s="14"/>
      <c r="L367" s="1"/>
      <c r="M367" s="8"/>
    </row>
    <row r="368" spans="1:13" s="4" customFormat="1" ht="12">
      <c r="A368" s="1"/>
      <c r="B368" s="1"/>
      <c r="C368" s="11"/>
      <c r="D368" s="1"/>
      <c r="E368" s="1"/>
      <c r="F368" s="12"/>
      <c r="G368" s="13"/>
      <c r="H368" s="14"/>
      <c r="I368" s="15"/>
      <c r="J368" s="13"/>
      <c r="K368" s="14"/>
      <c r="L368" s="1"/>
      <c r="M368" s="8"/>
    </row>
    <row r="369" spans="1:13" s="4" customFormat="1" ht="12">
      <c r="A369" s="1"/>
      <c r="B369" s="1"/>
      <c r="C369" s="11"/>
      <c r="D369" s="1"/>
      <c r="E369" s="1"/>
      <c r="F369" s="12"/>
      <c r="G369" s="13"/>
      <c r="H369" s="14"/>
      <c r="I369" s="15"/>
      <c r="J369" s="13"/>
      <c r="K369" s="14"/>
      <c r="L369" s="1"/>
      <c r="M369" s="8"/>
    </row>
    <row r="370" spans="1:13" s="4" customFormat="1" ht="12">
      <c r="A370" s="1"/>
      <c r="B370" s="1"/>
      <c r="C370" s="11"/>
      <c r="D370" s="1"/>
      <c r="E370" s="1"/>
      <c r="F370" s="12"/>
      <c r="G370" s="13"/>
      <c r="H370" s="14"/>
      <c r="I370" s="15"/>
      <c r="J370" s="13"/>
      <c r="K370" s="14"/>
      <c r="L370" s="1"/>
      <c r="M370" s="8"/>
    </row>
    <row r="371" spans="1:13" s="4" customFormat="1" ht="12">
      <c r="A371" s="1"/>
      <c r="B371" s="1"/>
      <c r="C371" s="11"/>
      <c r="D371" s="1"/>
      <c r="E371" s="1"/>
      <c r="F371" s="12"/>
      <c r="G371" s="13"/>
      <c r="H371" s="14"/>
      <c r="I371" s="15"/>
      <c r="J371" s="13"/>
      <c r="K371" s="14"/>
      <c r="L371" s="1"/>
      <c r="M371" s="8"/>
    </row>
    <row r="372" spans="1:13" s="4" customFormat="1" ht="12">
      <c r="A372" s="1"/>
      <c r="B372" s="1"/>
      <c r="C372" s="11"/>
      <c r="D372" s="1"/>
      <c r="E372" s="1"/>
      <c r="F372" s="12"/>
      <c r="G372" s="13"/>
      <c r="H372" s="14"/>
      <c r="I372" s="15"/>
      <c r="J372" s="13"/>
      <c r="K372" s="14"/>
      <c r="L372" s="1"/>
      <c r="M372" s="8"/>
    </row>
    <row r="373" spans="1:13" s="4" customFormat="1" ht="12">
      <c r="A373" s="1"/>
      <c r="B373" s="1"/>
      <c r="C373" s="11"/>
      <c r="D373" s="1"/>
      <c r="E373" s="1"/>
      <c r="F373" s="12"/>
      <c r="G373" s="13"/>
      <c r="H373" s="14"/>
      <c r="I373" s="15"/>
      <c r="J373" s="13"/>
      <c r="K373" s="14"/>
      <c r="L373" s="1"/>
      <c r="M373" s="8"/>
    </row>
    <row r="374" spans="1:13" s="4" customFormat="1" ht="12">
      <c r="A374" s="1"/>
      <c r="B374" s="1"/>
      <c r="C374" s="11"/>
      <c r="D374" s="1"/>
      <c r="E374" s="1"/>
      <c r="F374" s="12"/>
      <c r="G374" s="13"/>
      <c r="H374" s="14"/>
      <c r="I374" s="15"/>
      <c r="J374" s="13"/>
      <c r="K374" s="14"/>
      <c r="L374" s="1"/>
      <c r="M374" s="8"/>
    </row>
    <row r="375" spans="1:13" s="4" customFormat="1" ht="12">
      <c r="A375" s="1"/>
      <c r="B375" s="1"/>
      <c r="C375" s="11"/>
      <c r="D375" s="1"/>
      <c r="E375" s="1"/>
      <c r="F375" s="12"/>
      <c r="G375" s="13"/>
      <c r="H375" s="14"/>
      <c r="I375" s="15"/>
      <c r="J375" s="13"/>
      <c r="K375" s="14"/>
      <c r="L375" s="1"/>
      <c r="M375" s="8"/>
    </row>
    <row r="376" spans="1:13" s="4" customFormat="1" ht="12">
      <c r="A376" s="1"/>
      <c r="B376" s="1"/>
      <c r="C376" s="11"/>
      <c r="D376" s="1"/>
      <c r="E376" s="1"/>
      <c r="F376" s="12"/>
      <c r="G376" s="13"/>
      <c r="H376" s="14"/>
      <c r="I376" s="15"/>
      <c r="J376" s="13"/>
      <c r="K376" s="14"/>
      <c r="L376" s="1"/>
      <c r="M376" s="8"/>
    </row>
    <row r="377" spans="1:13" s="4" customFormat="1" ht="12">
      <c r="A377" s="1"/>
      <c r="B377" s="1"/>
      <c r="C377" s="11"/>
      <c r="D377" s="1"/>
      <c r="E377" s="1"/>
      <c r="F377" s="12"/>
      <c r="G377" s="13"/>
      <c r="H377" s="14"/>
      <c r="I377" s="15"/>
      <c r="J377" s="13"/>
      <c r="K377" s="14"/>
      <c r="L377" s="1"/>
      <c r="M377" s="8"/>
    </row>
    <row r="378" spans="1:13" s="4" customFormat="1" ht="12">
      <c r="A378" s="1"/>
      <c r="B378" s="1"/>
      <c r="C378" s="11"/>
      <c r="D378" s="1"/>
      <c r="E378" s="1"/>
      <c r="F378" s="12"/>
      <c r="G378" s="13"/>
      <c r="H378" s="14"/>
      <c r="I378" s="15"/>
      <c r="J378" s="13"/>
      <c r="K378" s="14"/>
      <c r="L378" s="1"/>
      <c r="M378" s="8"/>
    </row>
    <row r="379" spans="1:13" s="4" customFormat="1" ht="12">
      <c r="A379" s="1"/>
      <c r="B379" s="1"/>
      <c r="C379" s="11"/>
      <c r="D379" s="1"/>
      <c r="E379" s="1"/>
      <c r="F379" s="12"/>
      <c r="G379" s="13"/>
      <c r="H379" s="14"/>
      <c r="I379" s="15"/>
      <c r="J379" s="13"/>
      <c r="K379" s="14"/>
      <c r="L379" s="1"/>
      <c r="M379" s="8"/>
    </row>
    <row r="380" spans="1:13" s="4" customFormat="1" ht="12">
      <c r="A380" s="1"/>
      <c r="B380" s="1"/>
      <c r="C380" s="11"/>
      <c r="D380" s="1"/>
      <c r="E380" s="1"/>
      <c r="F380" s="12"/>
      <c r="G380" s="13"/>
      <c r="H380" s="14"/>
      <c r="I380" s="15"/>
      <c r="J380" s="13"/>
      <c r="K380" s="14"/>
      <c r="L380" s="1"/>
      <c r="M380" s="8"/>
    </row>
    <row r="381" spans="1:13" s="4" customFormat="1" ht="12">
      <c r="A381" s="1"/>
      <c r="B381" s="1"/>
      <c r="C381" s="11"/>
      <c r="D381" s="1"/>
      <c r="E381" s="1"/>
      <c r="F381" s="12"/>
      <c r="G381" s="13"/>
      <c r="H381" s="14"/>
      <c r="I381" s="15"/>
      <c r="J381" s="13"/>
      <c r="K381" s="14"/>
      <c r="L381" s="1"/>
      <c r="M381" s="8"/>
    </row>
    <row r="382" spans="1:13" s="4" customFormat="1" ht="12">
      <c r="A382" s="1"/>
      <c r="B382" s="1"/>
      <c r="C382" s="11"/>
      <c r="D382" s="1"/>
      <c r="E382" s="1"/>
      <c r="F382" s="12"/>
      <c r="G382" s="13"/>
      <c r="H382" s="14"/>
      <c r="I382" s="15"/>
      <c r="J382" s="13"/>
      <c r="K382" s="14"/>
      <c r="L382" s="1"/>
      <c r="M382" s="8"/>
    </row>
    <row r="383" spans="1:13" s="4" customFormat="1" ht="12">
      <c r="A383" s="1"/>
      <c r="B383" s="1"/>
      <c r="C383" s="11"/>
      <c r="D383" s="1"/>
      <c r="E383" s="1"/>
      <c r="F383" s="12"/>
      <c r="G383" s="13"/>
      <c r="H383" s="14"/>
      <c r="I383" s="15"/>
      <c r="J383" s="13"/>
      <c r="K383" s="14"/>
      <c r="L383" s="1"/>
      <c r="M383" s="8"/>
    </row>
    <row r="384" spans="1:13" s="4" customFormat="1" ht="12">
      <c r="A384" s="1"/>
      <c r="B384" s="1"/>
      <c r="C384" s="11"/>
      <c r="D384" s="1"/>
      <c r="E384" s="1"/>
      <c r="F384" s="12"/>
      <c r="G384" s="13"/>
      <c r="H384" s="14"/>
      <c r="I384" s="15"/>
      <c r="J384" s="13"/>
      <c r="K384" s="14"/>
      <c r="L384" s="1"/>
      <c r="M384" s="8"/>
    </row>
    <row r="385" spans="1:13" s="4" customFormat="1" ht="12">
      <c r="A385" s="1"/>
      <c r="B385" s="1"/>
      <c r="C385" s="11"/>
      <c r="D385" s="1"/>
      <c r="E385" s="1"/>
      <c r="F385" s="12"/>
      <c r="G385" s="13"/>
      <c r="H385" s="14"/>
      <c r="I385" s="15"/>
      <c r="J385" s="13"/>
      <c r="K385" s="14"/>
      <c r="L385" s="1"/>
      <c r="M385" s="8"/>
    </row>
    <row r="386" spans="1:13" s="4" customFormat="1" ht="12">
      <c r="A386" s="1"/>
      <c r="B386" s="1"/>
      <c r="C386" s="11"/>
      <c r="D386" s="1"/>
      <c r="E386" s="1"/>
      <c r="F386" s="12"/>
      <c r="G386" s="13"/>
      <c r="H386" s="14"/>
      <c r="I386" s="15"/>
      <c r="J386" s="13"/>
      <c r="K386" s="14"/>
      <c r="L386" s="1"/>
      <c r="M386" s="8"/>
    </row>
    <row r="387" spans="1:13" s="4" customFormat="1" ht="12">
      <c r="A387" s="1"/>
      <c r="B387" s="1"/>
      <c r="C387" s="11"/>
      <c r="D387" s="1"/>
      <c r="E387" s="1"/>
      <c r="F387" s="12"/>
      <c r="G387" s="13"/>
      <c r="H387" s="14"/>
      <c r="I387" s="15"/>
      <c r="J387" s="13"/>
      <c r="K387" s="14"/>
      <c r="L387" s="1"/>
      <c r="M387" s="8"/>
    </row>
    <row r="388" spans="1:13" s="4" customFormat="1" ht="12">
      <c r="A388" s="1"/>
      <c r="B388" s="1"/>
      <c r="C388" s="11"/>
      <c r="D388" s="1"/>
      <c r="E388" s="1"/>
      <c r="F388" s="12"/>
      <c r="G388" s="13"/>
      <c r="H388" s="14"/>
      <c r="I388" s="15"/>
      <c r="J388" s="13"/>
      <c r="K388" s="14"/>
      <c r="L388" s="1"/>
      <c r="M388" s="8"/>
    </row>
    <row r="389" spans="1:13" s="4" customFormat="1" ht="12">
      <c r="A389" s="1"/>
      <c r="B389" s="1"/>
      <c r="C389" s="11"/>
      <c r="D389" s="1"/>
      <c r="E389" s="1"/>
      <c r="F389" s="12"/>
      <c r="G389" s="13"/>
      <c r="H389" s="14"/>
      <c r="I389" s="15"/>
      <c r="J389" s="13"/>
      <c r="K389" s="14"/>
      <c r="L389" s="1"/>
      <c r="M389" s="8"/>
    </row>
    <row r="390" spans="1:13" s="4" customFormat="1" ht="12">
      <c r="A390" s="1"/>
      <c r="B390" s="1"/>
      <c r="C390" s="11"/>
      <c r="D390" s="1"/>
      <c r="E390" s="1"/>
      <c r="F390" s="12"/>
      <c r="G390" s="13"/>
      <c r="H390" s="14"/>
      <c r="I390" s="15"/>
      <c r="J390" s="13"/>
      <c r="K390" s="14"/>
      <c r="L390" s="1"/>
      <c r="M390" s="8"/>
    </row>
    <row r="391" spans="1:13" s="4" customFormat="1" ht="12">
      <c r="A391" s="1"/>
      <c r="B391" s="1"/>
      <c r="C391" s="11"/>
      <c r="D391" s="1"/>
      <c r="E391" s="1"/>
      <c r="F391" s="12"/>
      <c r="G391" s="13"/>
      <c r="H391" s="14"/>
      <c r="I391" s="15"/>
      <c r="J391" s="13"/>
      <c r="K391" s="14"/>
      <c r="L391" s="1"/>
      <c r="M391" s="8"/>
    </row>
    <row r="392" spans="1:13" s="4" customFormat="1" ht="12">
      <c r="A392" s="1"/>
      <c r="B392" s="1"/>
      <c r="C392" s="11"/>
      <c r="D392" s="1"/>
      <c r="E392" s="1"/>
      <c r="F392" s="12"/>
      <c r="G392" s="13"/>
      <c r="H392" s="14"/>
      <c r="I392" s="15"/>
      <c r="J392" s="13"/>
      <c r="K392" s="14"/>
      <c r="L392" s="1"/>
      <c r="M392" s="8"/>
    </row>
    <row r="393" spans="1:13" s="4" customFormat="1" ht="12">
      <c r="A393" s="1"/>
      <c r="B393" s="1"/>
      <c r="C393" s="11"/>
      <c r="D393" s="1"/>
      <c r="E393" s="1"/>
      <c r="F393" s="12"/>
      <c r="G393" s="13"/>
      <c r="H393" s="14"/>
      <c r="I393" s="15"/>
      <c r="J393" s="13"/>
      <c r="K393" s="14"/>
      <c r="L393" s="1"/>
      <c r="M393" s="8"/>
    </row>
    <row r="394" spans="1:13" s="4" customFormat="1" ht="12">
      <c r="A394" s="1"/>
      <c r="B394" s="1"/>
      <c r="C394" s="11"/>
      <c r="D394" s="1"/>
      <c r="E394" s="1"/>
      <c r="F394" s="12"/>
      <c r="G394" s="13"/>
      <c r="H394" s="14"/>
      <c r="I394" s="15"/>
      <c r="J394" s="13"/>
      <c r="K394" s="14"/>
      <c r="L394" s="1"/>
      <c r="M394" s="8"/>
    </row>
    <row r="395" spans="1:13" s="24" customFormat="1" ht="21" customHeight="1">
      <c r="A395" s="34"/>
      <c r="B395" s="35"/>
      <c r="C395" s="22"/>
      <c r="D395" s="36"/>
      <c r="E395" s="37"/>
      <c r="F395" s="40"/>
      <c r="G395" s="36"/>
      <c r="H395" s="27"/>
      <c r="I395" s="27"/>
      <c r="J395" s="41"/>
      <c r="K395" s="21"/>
      <c r="L395" s="21"/>
      <c r="M395" s="39"/>
    </row>
    <row r="396" spans="1:13" s="4" customFormat="1" ht="12">
      <c r="A396" s="1"/>
      <c r="B396" s="1"/>
      <c r="C396" s="11"/>
      <c r="D396" s="1"/>
      <c r="E396" s="1"/>
      <c r="F396" s="12"/>
      <c r="G396" s="13"/>
      <c r="H396" s="14"/>
      <c r="I396" s="15"/>
      <c r="J396" s="13"/>
      <c r="K396" s="14"/>
      <c r="L396" s="1"/>
      <c r="M396" s="8"/>
    </row>
    <row r="397" spans="1:13" s="4" customFormat="1" ht="12">
      <c r="A397" s="1"/>
      <c r="B397" s="1"/>
      <c r="C397" s="11"/>
      <c r="D397" s="1"/>
      <c r="E397" s="1"/>
      <c r="F397" s="12"/>
      <c r="G397" s="13"/>
      <c r="H397" s="14"/>
      <c r="I397" s="15"/>
      <c r="J397" s="13"/>
      <c r="K397" s="14"/>
      <c r="L397" s="1"/>
      <c r="M397" s="8"/>
    </row>
    <row r="398" spans="1:13" s="4" customFormat="1" ht="12">
      <c r="A398" s="1"/>
      <c r="B398" s="1"/>
      <c r="C398" s="11"/>
      <c r="D398" s="1"/>
      <c r="E398" s="1"/>
      <c r="F398" s="12"/>
      <c r="G398" s="13"/>
      <c r="H398" s="14"/>
      <c r="I398" s="15"/>
      <c r="J398" s="13"/>
      <c r="K398" s="14"/>
      <c r="L398" s="1"/>
      <c r="M398" s="8"/>
    </row>
    <row r="399" spans="1:13" s="4" customFormat="1" ht="12">
      <c r="A399" s="1"/>
      <c r="B399" s="1"/>
      <c r="C399" s="11"/>
      <c r="D399" s="1"/>
      <c r="E399" s="1"/>
      <c r="F399" s="12"/>
      <c r="G399" s="13"/>
      <c r="H399" s="14"/>
      <c r="I399" s="15"/>
      <c r="J399" s="13"/>
      <c r="K399" s="14"/>
      <c r="L399" s="1"/>
      <c r="M399" s="8"/>
    </row>
    <row r="400" spans="1:13" s="4" customFormat="1" ht="12">
      <c r="A400" s="1"/>
      <c r="B400" s="1"/>
      <c r="C400" s="11"/>
      <c r="D400" s="1"/>
      <c r="E400" s="1"/>
      <c r="F400" s="12"/>
      <c r="G400" s="13"/>
      <c r="H400" s="14"/>
      <c r="I400" s="15"/>
      <c r="J400" s="13"/>
      <c r="K400" s="14"/>
      <c r="L400" s="1"/>
      <c r="M400" s="8"/>
    </row>
    <row r="401" spans="1:13" s="4" customFormat="1" ht="12">
      <c r="A401" s="1"/>
      <c r="B401" s="1"/>
      <c r="C401" s="11"/>
      <c r="D401" s="1"/>
      <c r="E401" s="1"/>
      <c r="F401" s="12"/>
      <c r="G401" s="13"/>
      <c r="H401" s="14"/>
      <c r="I401" s="15"/>
      <c r="J401" s="13"/>
      <c r="K401" s="14"/>
      <c r="L401" s="1"/>
      <c r="M401" s="8"/>
    </row>
    <row r="402" spans="1:13" s="4" customFormat="1" ht="12">
      <c r="A402" s="1"/>
      <c r="B402" s="1"/>
      <c r="C402" s="11"/>
      <c r="D402" s="1"/>
      <c r="E402" s="1"/>
      <c r="F402" s="12"/>
      <c r="G402" s="13"/>
      <c r="H402" s="14"/>
      <c r="I402" s="15"/>
      <c r="J402" s="13"/>
      <c r="K402" s="14"/>
      <c r="L402" s="1"/>
      <c r="M402" s="8"/>
    </row>
    <row r="403" spans="1:13" s="4" customFormat="1" ht="12">
      <c r="A403" s="1"/>
      <c r="B403" s="1"/>
      <c r="C403" s="11"/>
      <c r="D403" s="1"/>
      <c r="E403" s="1"/>
      <c r="F403" s="12"/>
      <c r="G403" s="13"/>
      <c r="H403" s="14"/>
      <c r="I403" s="15"/>
      <c r="J403" s="13"/>
      <c r="K403" s="14"/>
      <c r="L403" s="1"/>
      <c r="M403" s="8"/>
    </row>
    <row r="404" spans="1:13" s="4" customFormat="1" ht="12">
      <c r="A404" s="1"/>
      <c r="B404" s="1"/>
      <c r="C404" s="11"/>
      <c r="D404" s="1"/>
      <c r="E404" s="1"/>
      <c r="F404" s="12"/>
      <c r="G404" s="13"/>
      <c r="H404" s="14"/>
      <c r="I404" s="15"/>
      <c r="J404" s="13"/>
      <c r="K404" s="14"/>
      <c r="L404" s="1"/>
      <c r="M404" s="8"/>
    </row>
    <row r="405" spans="1:13" s="4" customFormat="1" ht="12">
      <c r="A405" s="1"/>
      <c r="B405" s="1"/>
      <c r="C405" s="11"/>
      <c r="D405" s="1"/>
      <c r="E405" s="1"/>
      <c r="F405" s="12"/>
      <c r="G405" s="13"/>
      <c r="H405" s="14"/>
      <c r="I405" s="15"/>
      <c r="J405" s="13"/>
      <c r="K405" s="14"/>
      <c r="L405" s="1"/>
      <c r="M405" s="8"/>
    </row>
    <row r="406" spans="1:13" s="4" customFormat="1" ht="12">
      <c r="A406" s="1"/>
      <c r="B406" s="1"/>
      <c r="C406" s="11"/>
      <c r="D406" s="1"/>
      <c r="E406" s="1"/>
      <c r="F406" s="12"/>
      <c r="G406" s="13"/>
      <c r="H406" s="14"/>
      <c r="I406" s="15"/>
      <c r="J406" s="13"/>
      <c r="K406" s="14"/>
      <c r="L406" s="1"/>
      <c r="M406" s="8"/>
    </row>
    <row r="407" spans="1:13" s="4" customFormat="1" ht="12">
      <c r="A407" s="1"/>
      <c r="B407" s="1"/>
      <c r="C407" s="11"/>
      <c r="D407" s="1"/>
      <c r="E407" s="1"/>
      <c r="F407" s="12"/>
      <c r="G407" s="13"/>
      <c r="H407" s="14"/>
      <c r="I407" s="15"/>
      <c r="J407" s="13"/>
      <c r="K407" s="14"/>
      <c r="L407" s="1"/>
      <c r="M407" s="8"/>
    </row>
    <row r="408" spans="1:13" s="4" customFormat="1" ht="12">
      <c r="A408" s="1"/>
      <c r="B408" s="1"/>
      <c r="C408" s="11"/>
      <c r="D408" s="1"/>
      <c r="E408" s="1"/>
      <c r="F408" s="12"/>
      <c r="G408" s="13"/>
      <c r="H408" s="14"/>
      <c r="I408" s="15"/>
      <c r="J408" s="13"/>
      <c r="K408" s="14"/>
      <c r="L408" s="1"/>
      <c r="M408" s="8"/>
    </row>
    <row r="409" spans="1:13" s="4" customFormat="1" ht="12">
      <c r="A409" s="1"/>
      <c r="B409" s="1"/>
      <c r="C409" s="11"/>
      <c r="D409" s="1"/>
      <c r="E409" s="1"/>
      <c r="F409" s="12"/>
      <c r="G409" s="13"/>
      <c r="H409" s="14"/>
      <c r="I409" s="15"/>
      <c r="J409" s="13"/>
      <c r="K409" s="14"/>
      <c r="L409" s="1"/>
      <c r="M409" s="8"/>
    </row>
    <row r="410" spans="1:13" s="4" customFormat="1" ht="12">
      <c r="A410" s="1"/>
      <c r="B410" s="1"/>
      <c r="C410" s="11"/>
      <c r="D410" s="1"/>
      <c r="E410" s="1"/>
      <c r="F410" s="12"/>
      <c r="G410" s="13"/>
      <c r="H410" s="14"/>
      <c r="I410" s="15"/>
      <c r="J410" s="13"/>
      <c r="K410" s="14"/>
      <c r="L410" s="1"/>
      <c r="M410" s="8"/>
    </row>
    <row r="411" spans="1:13" s="4" customFormat="1" ht="12">
      <c r="A411" s="1"/>
      <c r="B411" s="1"/>
      <c r="C411" s="11"/>
      <c r="D411" s="1"/>
      <c r="E411" s="1"/>
      <c r="F411" s="12"/>
      <c r="G411" s="13"/>
      <c r="H411" s="14"/>
      <c r="I411" s="15"/>
      <c r="J411" s="13"/>
      <c r="K411" s="14"/>
      <c r="L411" s="1"/>
      <c r="M411" s="8"/>
    </row>
    <row r="412" spans="1:13" s="4" customFormat="1" ht="12">
      <c r="A412" s="1"/>
      <c r="B412" s="1"/>
      <c r="C412" s="11"/>
      <c r="D412" s="1"/>
      <c r="E412" s="1"/>
      <c r="F412" s="12"/>
      <c r="G412" s="13"/>
      <c r="H412" s="14"/>
      <c r="I412" s="15"/>
      <c r="J412" s="13"/>
      <c r="K412" s="14"/>
      <c r="L412" s="1"/>
      <c r="M412" s="8"/>
    </row>
    <row r="413" spans="1:13" s="4" customFormat="1" ht="12">
      <c r="A413" s="1"/>
      <c r="B413" s="1"/>
      <c r="C413" s="11"/>
      <c r="D413" s="1"/>
      <c r="E413" s="1"/>
      <c r="F413" s="12"/>
      <c r="G413" s="13"/>
      <c r="H413" s="14"/>
      <c r="I413" s="15"/>
      <c r="J413" s="13"/>
      <c r="K413" s="14"/>
      <c r="L413" s="1"/>
      <c r="M413" s="8"/>
    </row>
    <row r="414" spans="1:13" s="4" customFormat="1" ht="12">
      <c r="A414" s="1"/>
      <c r="B414" s="1"/>
      <c r="C414" s="11"/>
      <c r="D414" s="1"/>
      <c r="E414" s="1"/>
      <c r="F414" s="12"/>
      <c r="G414" s="13"/>
      <c r="H414" s="14"/>
      <c r="I414" s="15"/>
      <c r="J414" s="13"/>
      <c r="K414" s="14"/>
      <c r="L414" s="1"/>
      <c r="M414" s="8"/>
    </row>
    <row r="415" spans="1:13" s="4" customFormat="1" ht="12">
      <c r="A415" s="1"/>
      <c r="B415" s="1"/>
      <c r="C415" s="11"/>
      <c r="D415" s="1"/>
      <c r="E415" s="1"/>
      <c r="F415" s="12"/>
      <c r="G415" s="13"/>
      <c r="H415" s="14"/>
      <c r="I415" s="15"/>
      <c r="J415" s="13"/>
      <c r="K415" s="14"/>
      <c r="L415" s="1"/>
      <c r="M415" s="8"/>
    </row>
    <row r="416" spans="1:13" s="4" customFormat="1" ht="12">
      <c r="A416" s="1"/>
      <c r="B416" s="1"/>
      <c r="C416" s="11"/>
      <c r="D416" s="1"/>
      <c r="E416" s="1"/>
      <c r="F416" s="12"/>
      <c r="G416" s="13"/>
      <c r="H416" s="14"/>
      <c r="I416" s="15"/>
      <c r="J416" s="13"/>
      <c r="K416" s="14"/>
      <c r="L416" s="1"/>
      <c r="M416" s="8"/>
    </row>
    <row r="417" spans="1:13" s="4" customFormat="1" ht="12">
      <c r="A417" s="1"/>
      <c r="B417" s="1"/>
      <c r="C417" s="11"/>
      <c r="D417" s="1"/>
      <c r="E417" s="1"/>
      <c r="F417" s="12"/>
      <c r="G417" s="13"/>
      <c r="H417" s="14"/>
      <c r="I417" s="15"/>
      <c r="J417" s="13"/>
      <c r="K417" s="14"/>
      <c r="L417" s="1"/>
      <c r="M417" s="8"/>
    </row>
    <row r="418" spans="1:13" s="4" customFormat="1" ht="12">
      <c r="A418" s="1"/>
      <c r="B418" s="1"/>
      <c r="C418" s="11"/>
      <c r="D418" s="1"/>
      <c r="E418" s="1"/>
      <c r="F418" s="12"/>
      <c r="G418" s="13"/>
      <c r="H418" s="14"/>
      <c r="I418" s="15"/>
      <c r="J418" s="13"/>
      <c r="K418" s="14"/>
      <c r="L418" s="1"/>
      <c r="M418" s="8"/>
    </row>
    <row r="419" spans="1:13" s="4" customFormat="1" ht="12">
      <c r="A419" s="1"/>
      <c r="B419" s="1"/>
      <c r="C419" s="11"/>
      <c r="D419" s="1"/>
      <c r="E419" s="1"/>
      <c r="F419" s="12"/>
      <c r="G419" s="13"/>
      <c r="H419" s="14"/>
      <c r="I419" s="15"/>
      <c r="J419" s="13"/>
      <c r="K419" s="14"/>
      <c r="L419" s="1"/>
      <c r="M419" s="8"/>
    </row>
    <row r="420" spans="1:13" s="4" customFormat="1" ht="12">
      <c r="A420" s="1"/>
      <c r="B420" s="1"/>
      <c r="C420" s="11"/>
      <c r="D420" s="1"/>
      <c r="E420" s="1"/>
      <c r="F420" s="12"/>
      <c r="G420" s="13"/>
      <c r="H420" s="14"/>
      <c r="I420" s="15"/>
      <c r="J420" s="13"/>
      <c r="K420" s="14"/>
      <c r="L420" s="1"/>
      <c r="M420" s="8"/>
    </row>
    <row r="421" spans="1:13" s="4" customFormat="1" ht="12">
      <c r="A421" s="1"/>
      <c r="B421" s="1"/>
      <c r="C421" s="11"/>
      <c r="D421" s="1"/>
      <c r="E421" s="1"/>
      <c r="F421" s="12"/>
      <c r="G421" s="13"/>
      <c r="H421" s="14"/>
      <c r="I421" s="15"/>
      <c r="J421" s="13"/>
      <c r="K421" s="14"/>
      <c r="L421" s="1"/>
      <c r="M421" s="8"/>
    </row>
    <row r="422" spans="1:13" s="4" customFormat="1" ht="12">
      <c r="A422" s="1"/>
      <c r="B422" s="1"/>
      <c r="C422" s="11"/>
      <c r="D422" s="1"/>
      <c r="E422" s="1"/>
      <c r="F422" s="12"/>
      <c r="G422" s="13"/>
      <c r="H422" s="14"/>
      <c r="I422" s="15"/>
      <c r="J422" s="13"/>
      <c r="K422" s="14"/>
      <c r="L422" s="1"/>
      <c r="M422" s="8"/>
    </row>
    <row r="423" spans="1:13" s="4" customFormat="1" ht="12">
      <c r="A423" s="1"/>
      <c r="B423" s="1"/>
      <c r="C423" s="11"/>
      <c r="D423" s="1"/>
      <c r="E423" s="1"/>
      <c r="F423" s="12"/>
      <c r="G423" s="13"/>
      <c r="H423" s="14"/>
      <c r="I423" s="15"/>
      <c r="J423" s="13"/>
      <c r="K423" s="14"/>
      <c r="L423" s="1"/>
      <c r="M423" s="8"/>
    </row>
    <row r="424" spans="1:13" s="4" customFormat="1" ht="12">
      <c r="A424" s="1"/>
      <c r="B424" s="1"/>
      <c r="C424" s="11"/>
      <c r="D424" s="1"/>
      <c r="E424" s="1"/>
      <c r="F424" s="12"/>
      <c r="G424" s="13"/>
      <c r="H424" s="14"/>
      <c r="I424" s="15"/>
      <c r="J424" s="13"/>
      <c r="K424" s="14"/>
      <c r="L424" s="1"/>
      <c r="M424" s="8"/>
    </row>
    <row r="425" spans="1:13" s="4" customFormat="1" ht="12">
      <c r="A425" s="1"/>
      <c r="B425" s="1"/>
      <c r="C425" s="11"/>
      <c r="D425" s="1"/>
      <c r="E425" s="1"/>
      <c r="F425" s="12"/>
      <c r="G425" s="13"/>
      <c r="H425" s="14"/>
      <c r="I425" s="15"/>
      <c r="J425" s="13"/>
      <c r="K425" s="14"/>
      <c r="L425" s="1"/>
      <c r="M425" s="8"/>
    </row>
    <row r="426" spans="1:13" s="4" customFormat="1" ht="12">
      <c r="A426" s="1"/>
      <c r="B426" s="1"/>
      <c r="C426" s="11"/>
      <c r="D426" s="1"/>
      <c r="E426" s="1"/>
      <c r="F426" s="12"/>
      <c r="G426" s="13"/>
      <c r="H426" s="14"/>
      <c r="I426" s="15"/>
      <c r="J426" s="13"/>
      <c r="K426" s="14"/>
      <c r="L426" s="1"/>
      <c r="M426" s="8"/>
    </row>
    <row r="427" spans="1:13" s="4" customFormat="1" ht="12">
      <c r="A427" s="1"/>
      <c r="B427" s="1"/>
      <c r="C427" s="11"/>
      <c r="D427" s="1"/>
      <c r="E427" s="1"/>
      <c r="F427" s="12"/>
      <c r="G427" s="13"/>
      <c r="H427" s="14"/>
      <c r="I427" s="15"/>
      <c r="J427" s="13"/>
      <c r="K427" s="14"/>
      <c r="L427" s="1"/>
      <c r="M427" s="8"/>
    </row>
    <row r="428" spans="1:13" s="4" customFormat="1" ht="12">
      <c r="A428" s="1"/>
      <c r="B428" s="1"/>
      <c r="C428" s="11"/>
      <c r="D428" s="1"/>
      <c r="E428" s="1"/>
      <c r="F428" s="12"/>
      <c r="G428" s="13"/>
      <c r="H428" s="14"/>
      <c r="I428" s="15"/>
      <c r="J428" s="13"/>
      <c r="K428" s="14"/>
      <c r="L428" s="1"/>
      <c r="M428" s="8"/>
    </row>
    <row r="429" spans="1:13" s="4" customFormat="1" ht="12">
      <c r="A429" s="1"/>
      <c r="B429" s="1"/>
      <c r="C429" s="11"/>
      <c r="D429" s="1"/>
      <c r="E429" s="1"/>
      <c r="F429" s="12"/>
      <c r="G429" s="13"/>
      <c r="H429" s="14"/>
      <c r="I429" s="15"/>
      <c r="J429" s="13"/>
      <c r="K429" s="14"/>
      <c r="L429" s="1"/>
      <c r="M429" s="8"/>
    </row>
    <row r="430" spans="1:13" s="4" customFormat="1" ht="12">
      <c r="A430" s="1"/>
      <c r="B430" s="1"/>
      <c r="C430" s="11"/>
      <c r="D430" s="1"/>
      <c r="E430" s="1"/>
      <c r="F430" s="12"/>
      <c r="G430" s="13"/>
      <c r="H430" s="14"/>
      <c r="I430" s="15"/>
      <c r="J430" s="13"/>
      <c r="K430" s="14"/>
      <c r="L430" s="1"/>
      <c r="M430" s="8"/>
    </row>
    <row r="431" spans="1:13" s="4" customFormat="1" ht="12">
      <c r="A431" s="1"/>
      <c r="B431" s="1"/>
      <c r="C431" s="11"/>
      <c r="D431" s="1"/>
      <c r="E431" s="1"/>
      <c r="F431" s="12"/>
      <c r="G431" s="13"/>
      <c r="H431" s="14"/>
      <c r="I431" s="15"/>
      <c r="J431" s="13"/>
      <c r="K431" s="14"/>
      <c r="L431" s="1"/>
      <c r="M431" s="8"/>
    </row>
    <row r="432" spans="1:13" s="4" customFormat="1" ht="12">
      <c r="A432" s="1"/>
      <c r="B432" s="1"/>
      <c r="C432" s="11"/>
      <c r="D432" s="1"/>
      <c r="E432" s="1"/>
      <c r="F432" s="12"/>
      <c r="G432" s="13"/>
      <c r="H432" s="14"/>
      <c r="I432" s="15"/>
      <c r="J432" s="13"/>
      <c r="K432" s="14"/>
      <c r="L432" s="1"/>
      <c r="M432" s="8"/>
    </row>
    <row r="433" spans="1:13" s="4" customFormat="1" ht="12">
      <c r="A433" s="1"/>
      <c r="B433" s="1"/>
      <c r="C433" s="11"/>
      <c r="D433" s="1"/>
      <c r="E433" s="1"/>
      <c r="F433" s="12"/>
      <c r="G433" s="13"/>
      <c r="H433" s="14"/>
      <c r="I433" s="15"/>
      <c r="J433" s="13"/>
      <c r="K433" s="14"/>
      <c r="L433" s="1"/>
      <c r="M433" s="8"/>
    </row>
    <row r="434" spans="1:13" s="4" customFormat="1" ht="12">
      <c r="A434" s="1"/>
      <c r="B434" s="1"/>
      <c r="C434" s="11"/>
      <c r="D434" s="1"/>
      <c r="E434" s="1"/>
      <c r="F434" s="12"/>
      <c r="G434" s="13"/>
      <c r="H434" s="14"/>
      <c r="I434" s="15"/>
      <c r="J434" s="13"/>
      <c r="K434" s="14"/>
      <c r="L434" s="1"/>
      <c r="M434" s="8"/>
    </row>
    <row r="435" spans="1:13" s="4" customFormat="1" ht="12">
      <c r="A435" s="1"/>
      <c r="B435" s="1"/>
      <c r="C435" s="11"/>
      <c r="D435" s="1"/>
      <c r="E435" s="1"/>
      <c r="F435" s="12"/>
      <c r="G435" s="13"/>
      <c r="H435" s="14"/>
      <c r="I435" s="15"/>
      <c r="J435" s="13"/>
      <c r="K435" s="14"/>
      <c r="L435" s="1"/>
      <c r="M435" s="8"/>
    </row>
    <row r="436" spans="1:13" s="4" customFormat="1" ht="12">
      <c r="A436" s="1"/>
      <c r="B436" s="1"/>
      <c r="C436" s="11"/>
      <c r="D436" s="1"/>
      <c r="E436" s="1"/>
      <c r="F436" s="12"/>
      <c r="G436" s="13"/>
      <c r="H436" s="14"/>
      <c r="I436" s="15"/>
      <c r="J436" s="13"/>
      <c r="K436" s="14"/>
      <c r="L436" s="1"/>
      <c r="M436" s="8"/>
    </row>
    <row r="437" spans="1:13" s="4" customFormat="1" ht="12">
      <c r="A437" s="1"/>
      <c r="B437" s="1"/>
      <c r="C437" s="11"/>
      <c r="D437" s="1"/>
      <c r="E437" s="1"/>
      <c r="F437" s="12"/>
      <c r="G437" s="13"/>
      <c r="H437" s="14"/>
      <c r="I437" s="15"/>
      <c r="J437" s="13"/>
      <c r="K437" s="14"/>
      <c r="L437" s="1"/>
      <c r="M437" s="8"/>
    </row>
    <row r="438" spans="1:13" s="4" customFormat="1" ht="12">
      <c r="A438" s="1"/>
      <c r="B438" s="1"/>
      <c r="C438" s="11"/>
      <c r="D438" s="1"/>
      <c r="E438" s="1"/>
      <c r="F438" s="12"/>
      <c r="G438" s="13"/>
      <c r="H438" s="14"/>
      <c r="I438" s="15"/>
      <c r="J438" s="13"/>
      <c r="K438" s="14"/>
      <c r="L438" s="1"/>
      <c r="M438" s="8"/>
    </row>
    <row r="439" spans="1:13" s="4" customFormat="1" ht="12">
      <c r="A439" s="1"/>
      <c r="B439" s="1"/>
      <c r="C439" s="11"/>
      <c r="D439" s="1"/>
      <c r="E439" s="1"/>
      <c r="F439" s="12"/>
      <c r="G439" s="13"/>
      <c r="H439" s="14"/>
      <c r="I439" s="15"/>
      <c r="J439" s="13"/>
      <c r="K439" s="14"/>
      <c r="L439" s="1"/>
      <c r="M439" s="8"/>
    </row>
    <row r="440" spans="1:13" s="4" customFormat="1" ht="12">
      <c r="A440" s="1"/>
      <c r="B440" s="1"/>
      <c r="C440" s="11"/>
      <c r="D440" s="1"/>
      <c r="E440" s="1"/>
      <c r="F440" s="12"/>
      <c r="G440" s="13"/>
      <c r="H440" s="14"/>
      <c r="I440" s="15"/>
      <c r="J440" s="13"/>
      <c r="K440" s="14"/>
      <c r="L440" s="1"/>
      <c r="M440" s="8"/>
    </row>
    <row r="441" spans="1:13" s="4" customFormat="1" ht="12">
      <c r="A441" s="1"/>
      <c r="B441" s="1"/>
      <c r="C441" s="11"/>
      <c r="D441" s="1"/>
      <c r="E441" s="1"/>
      <c r="F441" s="12"/>
      <c r="G441" s="13"/>
      <c r="H441" s="14"/>
      <c r="I441" s="15"/>
      <c r="J441" s="13"/>
      <c r="K441" s="14"/>
      <c r="L441" s="1"/>
      <c r="M441" s="8"/>
    </row>
    <row r="442" spans="1:13" s="4" customFormat="1" ht="12">
      <c r="A442" s="1"/>
      <c r="B442" s="1"/>
      <c r="C442" s="11"/>
      <c r="D442" s="1"/>
      <c r="E442" s="1"/>
      <c r="F442" s="12"/>
      <c r="G442" s="13"/>
      <c r="H442" s="14"/>
      <c r="I442" s="15"/>
      <c r="J442" s="13"/>
      <c r="K442" s="14"/>
      <c r="L442" s="1"/>
      <c r="M442" s="8"/>
    </row>
    <row r="443" spans="1:13" s="4" customFormat="1" ht="12">
      <c r="A443" s="1"/>
      <c r="B443" s="1"/>
      <c r="C443" s="11"/>
      <c r="D443" s="1"/>
      <c r="E443" s="1"/>
      <c r="F443" s="12"/>
      <c r="G443" s="13"/>
      <c r="H443" s="14"/>
      <c r="I443" s="15"/>
      <c r="J443" s="13"/>
      <c r="K443" s="14"/>
      <c r="L443" s="1"/>
      <c r="M443" s="8"/>
    </row>
    <row r="444" spans="1:13" s="4" customFormat="1" ht="12">
      <c r="A444" s="1"/>
      <c r="B444" s="1"/>
      <c r="C444" s="11"/>
      <c r="D444" s="1"/>
      <c r="E444" s="1"/>
      <c r="F444" s="12"/>
      <c r="G444" s="13"/>
      <c r="H444" s="14"/>
      <c r="I444" s="15"/>
      <c r="J444" s="13"/>
      <c r="K444" s="14"/>
      <c r="L444" s="1"/>
      <c r="M444" s="8"/>
    </row>
    <row r="445" spans="1:13" s="4" customFormat="1" ht="12">
      <c r="A445" s="1"/>
      <c r="B445" s="1"/>
      <c r="C445" s="11"/>
      <c r="D445" s="1"/>
      <c r="E445" s="1"/>
      <c r="F445" s="12"/>
      <c r="G445" s="13"/>
      <c r="H445" s="14"/>
      <c r="I445" s="15"/>
      <c r="J445" s="13"/>
      <c r="K445" s="14"/>
      <c r="L445" s="1"/>
      <c r="M445" s="8"/>
    </row>
    <row r="446" spans="1:13" s="4" customFormat="1" ht="12">
      <c r="A446" s="1"/>
      <c r="B446" s="1"/>
      <c r="C446" s="11"/>
      <c r="D446" s="1"/>
      <c r="E446" s="1"/>
      <c r="F446" s="12"/>
      <c r="G446" s="13"/>
      <c r="H446" s="14"/>
      <c r="I446" s="15"/>
      <c r="J446" s="13"/>
      <c r="K446" s="14"/>
      <c r="L446" s="1"/>
      <c r="M446" s="8"/>
    </row>
    <row r="447" spans="1:13" s="4" customFormat="1" ht="12">
      <c r="A447" s="1"/>
      <c r="B447" s="1"/>
      <c r="C447" s="11"/>
      <c r="D447" s="1"/>
      <c r="E447" s="1"/>
      <c r="F447" s="12"/>
      <c r="G447" s="13"/>
      <c r="H447" s="14"/>
      <c r="I447" s="15"/>
      <c r="J447" s="13"/>
      <c r="K447" s="14"/>
      <c r="L447" s="1"/>
      <c r="M447" s="8"/>
    </row>
    <row r="448" spans="1:13" s="4" customFormat="1" ht="12">
      <c r="A448" s="1"/>
      <c r="B448" s="1"/>
      <c r="C448" s="11"/>
      <c r="D448" s="1"/>
      <c r="E448" s="1"/>
      <c r="F448" s="12"/>
      <c r="G448" s="13"/>
      <c r="H448" s="14"/>
      <c r="I448" s="15"/>
      <c r="J448" s="13"/>
      <c r="K448" s="14"/>
      <c r="L448" s="1"/>
      <c r="M448" s="8"/>
    </row>
    <row r="449" spans="1:13" s="24" customFormat="1" ht="18.75" customHeight="1">
      <c r="A449" s="34"/>
      <c r="B449" s="35"/>
      <c r="C449" s="22"/>
      <c r="D449" s="36"/>
      <c r="E449" s="37"/>
      <c r="F449" s="40"/>
      <c r="G449" s="36"/>
      <c r="H449" s="27"/>
      <c r="I449" s="27"/>
      <c r="J449" s="41"/>
      <c r="K449" s="21"/>
      <c r="L449" s="21"/>
      <c r="M449" s="39"/>
    </row>
    <row r="450" spans="1:13" s="4" customFormat="1" ht="12">
      <c r="A450" s="1"/>
      <c r="B450" s="1"/>
      <c r="C450" s="11"/>
      <c r="D450" s="1"/>
      <c r="E450" s="1"/>
      <c r="F450" s="12"/>
      <c r="G450" s="13"/>
      <c r="H450" s="14"/>
      <c r="I450" s="15"/>
      <c r="J450" s="13"/>
      <c r="K450" s="14"/>
      <c r="L450" s="1"/>
      <c r="M450" s="8"/>
    </row>
    <row r="451" spans="1:13" s="4" customFormat="1" ht="12">
      <c r="A451" s="1"/>
      <c r="B451" s="1"/>
      <c r="C451" s="11"/>
      <c r="D451" s="1"/>
      <c r="E451" s="1"/>
      <c r="F451" s="12"/>
      <c r="G451" s="13"/>
      <c r="H451" s="14"/>
      <c r="I451" s="15"/>
      <c r="J451" s="13"/>
      <c r="K451" s="14"/>
      <c r="L451" s="1"/>
      <c r="M451" s="8"/>
    </row>
    <row r="452" spans="1:13" s="4" customFormat="1" ht="12">
      <c r="A452" s="1"/>
      <c r="B452" s="1"/>
      <c r="C452" s="11"/>
      <c r="D452" s="1"/>
      <c r="E452" s="1"/>
      <c r="F452" s="12"/>
      <c r="G452" s="13"/>
      <c r="H452" s="14"/>
      <c r="I452" s="15"/>
      <c r="J452" s="13"/>
      <c r="K452" s="14"/>
      <c r="L452" s="1"/>
      <c r="M452" s="8"/>
    </row>
    <row r="453" spans="1:13" s="4" customFormat="1" ht="12">
      <c r="A453" s="1"/>
      <c r="B453" s="1"/>
      <c r="C453" s="11"/>
      <c r="D453" s="1"/>
      <c r="E453" s="1"/>
      <c r="F453" s="12"/>
      <c r="G453" s="13"/>
      <c r="H453" s="14"/>
      <c r="I453" s="15"/>
      <c r="J453" s="13"/>
      <c r="K453" s="14"/>
      <c r="L453" s="1"/>
      <c r="M453" s="8"/>
    </row>
    <row r="454" spans="1:13" s="4" customFormat="1" ht="12">
      <c r="A454" s="1"/>
      <c r="B454" s="1"/>
      <c r="C454" s="11"/>
      <c r="D454" s="1"/>
      <c r="E454" s="1"/>
      <c r="F454" s="12"/>
      <c r="G454" s="13"/>
      <c r="H454" s="14"/>
      <c r="I454" s="15"/>
      <c r="J454" s="13"/>
      <c r="K454" s="14"/>
      <c r="L454" s="1"/>
      <c r="M454" s="8"/>
    </row>
    <row r="455" spans="1:13" s="4" customFormat="1" ht="12">
      <c r="A455" s="1"/>
      <c r="B455" s="1"/>
      <c r="C455" s="11"/>
      <c r="D455" s="1"/>
      <c r="E455" s="1"/>
      <c r="F455" s="12"/>
      <c r="G455" s="13"/>
      <c r="H455" s="14"/>
      <c r="I455" s="15"/>
      <c r="J455" s="13"/>
      <c r="K455" s="14"/>
      <c r="L455" s="1"/>
      <c r="M455" s="8"/>
    </row>
    <row r="456" spans="1:13" s="4" customFormat="1" ht="12">
      <c r="A456" s="1"/>
      <c r="B456" s="1"/>
      <c r="C456" s="11"/>
      <c r="D456" s="1"/>
      <c r="E456" s="1"/>
      <c r="F456" s="12"/>
      <c r="G456" s="13"/>
      <c r="H456" s="14"/>
      <c r="I456" s="15"/>
      <c r="J456" s="13"/>
      <c r="K456" s="14"/>
      <c r="L456" s="1"/>
      <c r="M456" s="8"/>
    </row>
    <row r="457" spans="1:13" s="4" customFormat="1" ht="12">
      <c r="A457" s="1"/>
      <c r="B457" s="1"/>
      <c r="C457" s="11"/>
      <c r="D457" s="1"/>
      <c r="E457" s="1"/>
      <c r="F457" s="12"/>
      <c r="G457" s="13"/>
      <c r="H457" s="14"/>
      <c r="I457" s="15"/>
      <c r="J457" s="13"/>
      <c r="K457" s="14"/>
      <c r="L457" s="1"/>
      <c r="M457" s="8"/>
    </row>
    <row r="458" spans="1:13" s="4" customFormat="1" ht="12">
      <c r="A458" s="1"/>
      <c r="B458" s="1"/>
      <c r="C458" s="11"/>
      <c r="D458" s="1"/>
      <c r="E458" s="1"/>
      <c r="F458" s="12"/>
      <c r="G458" s="13"/>
      <c r="H458" s="14"/>
      <c r="I458" s="15"/>
      <c r="J458" s="13"/>
      <c r="K458" s="14"/>
      <c r="L458" s="1"/>
      <c r="M458" s="8"/>
    </row>
    <row r="459" spans="1:13" s="4" customFormat="1" ht="12">
      <c r="A459" s="1"/>
      <c r="B459" s="1"/>
      <c r="C459" s="11"/>
      <c r="D459" s="1"/>
      <c r="E459" s="1"/>
      <c r="F459" s="12"/>
      <c r="G459" s="13"/>
      <c r="H459" s="14"/>
      <c r="I459" s="15"/>
      <c r="J459" s="13"/>
      <c r="K459" s="14"/>
      <c r="L459" s="1"/>
      <c r="M459" s="8"/>
    </row>
    <row r="460" spans="1:13" s="4" customFormat="1" ht="12">
      <c r="A460" s="1"/>
      <c r="B460" s="1"/>
      <c r="C460" s="11"/>
      <c r="D460" s="1"/>
      <c r="E460" s="1"/>
      <c r="F460" s="12"/>
      <c r="G460" s="13"/>
      <c r="H460" s="14"/>
      <c r="I460" s="15"/>
      <c r="J460" s="13"/>
      <c r="K460" s="14"/>
      <c r="L460" s="1"/>
      <c r="M460" s="8"/>
    </row>
    <row r="461" spans="1:13" s="4" customFormat="1" ht="12">
      <c r="A461" s="1"/>
      <c r="B461" s="1"/>
      <c r="C461" s="11"/>
      <c r="D461" s="1"/>
      <c r="E461" s="1"/>
      <c r="F461" s="12"/>
      <c r="G461" s="13"/>
      <c r="H461" s="14"/>
      <c r="I461" s="15"/>
      <c r="J461" s="13"/>
      <c r="K461" s="14"/>
      <c r="L461" s="1"/>
      <c r="M461" s="8"/>
    </row>
    <row r="462" spans="1:13" s="4" customFormat="1" ht="12">
      <c r="A462" s="1"/>
      <c r="B462" s="1"/>
      <c r="C462" s="11"/>
      <c r="D462" s="1"/>
      <c r="E462" s="1"/>
      <c r="F462" s="12"/>
      <c r="G462" s="13"/>
      <c r="H462" s="14"/>
      <c r="I462" s="15"/>
      <c r="J462" s="13"/>
      <c r="K462" s="14"/>
      <c r="L462" s="1"/>
      <c r="M462" s="8"/>
    </row>
    <row r="463" spans="1:13" s="4" customFormat="1" ht="12">
      <c r="A463" s="1"/>
      <c r="B463" s="1"/>
      <c r="C463" s="11"/>
      <c r="D463" s="1"/>
      <c r="E463" s="1"/>
      <c r="F463" s="12"/>
      <c r="G463" s="13"/>
      <c r="H463" s="14"/>
      <c r="I463" s="15"/>
      <c r="J463" s="13"/>
      <c r="K463" s="14"/>
      <c r="L463" s="1"/>
      <c r="M463" s="8"/>
    </row>
    <row r="464" spans="1:13" s="4" customFormat="1" ht="12">
      <c r="A464" s="1"/>
      <c r="B464" s="1"/>
      <c r="C464" s="11"/>
      <c r="D464" s="1"/>
      <c r="E464" s="1"/>
      <c r="F464" s="12"/>
      <c r="G464" s="13"/>
      <c r="H464" s="14"/>
      <c r="I464" s="15"/>
      <c r="J464" s="13"/>
      <c r="K464" s="14"/>
      <c r="L464" s="1"/>
      <c r="M464" s="8"/>
    </row>
    <row r="465" spans="1:13" s="4" customFormat="1" ht="12">
      <c r="A465" s="1"/>
      <c r="B465" s="1"/>
      <c r="C465" s="11"/>
      <c r="D465" s="1"/>
      <c r="E465" s="1"/>
      <c r="F465" s="12"/>
      <c r="G465" s="13"/>
      <c r="H465" s="14"/>
      <c r="I465" s="15"/>
      <c r="J465" s="13"/>
      <c r="K465" s="14"/>
      <c r="L465" s="1"/>
      <c r="M465" s="8"/>
    </row>
    <row r="466" spans="1:13" s="4" customFormat="1" ht="12">
      <c r="A466" s="1"/>
      <c r="B466" s="1"/>
      <c r="C466" s="11"/>
      <c r="D466" s="1"/>
      <c r="E466" s="1"/>
      <c r="F466" s="12"/>
      <c r="G466" s="13"/>
      <c r="H466" s="14"/>
      <c r="I466" s="15"/>
      <c r="J466" s="13"/>
      <c r="K466" s="14"/>
      <c r="L466" s="1"/>
      <c r="M466" s="8"/>
    </row>
    <row r="467" spans="1:13" s="4" customFormat="1" ht="12">
      <c r="A467" s="1"/>
      <c r="B467" s="1"/>
      <c r="C467" s="11"/>
      <c r="D467" s="1"/>
      <c r="E467" s="1"/>
      <c r="F467" s="12"/>
      <c r="G467" s="13"/>
      <c r="H467" s="14"/>
      <c r="I467" s="15"/>
      <c r="J467" s="13"/>
      <c r="K467" s="14"/>
      <c r="L467" s="1"/>
      <c r="M467" s="8"/>
    </row>
    <row r="468" spans="1:13" s="4" customFormat="1" ht="12">
      <c r="A468" s="1"/>
      <c r="B468" s="1"/>
      <c r="C468" s="11"/>
      <c r="D468" s="1"/>
      <c r="E468" s="1"/>
      <c r="F468" s="12"/>
      <c r="G468" s="13"/>
      <c r="H468" s="14"/>
      <c r="I468" s="15"/>
      <c r="J468" s="13"/>
      <c r="K468" s="14"/>
      <c r="L468" s="1"/>
      <c r="M468" s="8"/>
    </row>
    <row r="469" spans="1:13" s="4" customFormat="1" ht="12">
      <c r="A469" s="1"/>
      <c r="B469" s="1"/>
      <c r="C469" s="11"/>
      <c r="D469" s="1"/>
      <c r="E469" s="1"/>
      <c r="F469" s="12"/>
      <c r="G469" s="13"/>
      <c r="H469" s="14"/>
      <c r="I469" s="15"/>
      <c r="J469" s="13"/>
      <c r="K469" s="14"/>
      <c r="L469" s="1"/>
      <c r="M469" s="8"/>
    </row>
    <row r="470" spans="1:13" s="24" customFormat="1" ht="18.75" customHeight="1">
      <c r="A470" s="34"/>
      <c r="B470" s="35"/>
      <c r="C470" s="22"/>
      <c r="D470" s="36"/>
      <c r="E470" s="37"/>
      <c r="F470" s="40"/>
      <c r="G470" s="36"/>
      <c r="H470" s="27"/>
      <c r="I470" s="27"/>
      <c r="J470" s="41"/>
      <c r="K470" s="21"/>
      <c r="L470" s="21"/>
      <c r="M470" s="39"/>
    </row>
    <row r="471" spans="1:13" s="4" customFormat="1" ht="12">
      <c r="A471" s="1"/>
      <c r="B471" s="1"/>
      <c r="C471" s="11"/>
      <c r="D471" s="1"/>
      <c r="E471" s="1"/>
      <c r="F471" s="12"/>
      <c r="G471" s="13"/>
      <c r="H471" s="14"/>
      <c r="I471" s="15"/>
      <c r="J471" s="13"/>
      <c r="K471" s="14"/>
      <c r="L471" s="1"/>
      <c r="M471" s="8"/>
    </row>
    <row r="472" spans="1:13" s="4" customFormat="1" ht="12">
      <c r="A472" s="1"/>
      <c r="B472" s="1"/>
      <c r="C472" s="11"/>
      <c r="D472" s="1"/>
      <c r="E472" s="1"/>
      <c r="F472" s="12"/>
      <c r="G472" s="13"/>
      <c r="H472" s="14"/>
      <c r="I472" s="15"/>
      <c r="J472" s="13"/>
      <c r="K472" s="14"/>
      <c r="L472" s="1"/>
      <c r="M472" s="8"/>
    </row>
    <row r="473" spans="1:13" s="4" customFormat="1" ht="12">
      <c r="A473" s="1"/>
      <c r="B473" s="1"/>
      <c r="C473" s="11"/>
      <c r="D473" s="1"/>
      <c r="E473" s="1"/>
      <c r="F473" s="12"/>
      <c r="G473" s="13"/>
      <c r="H473" s="14"/>
      <c r="I473" s="15"/>
      <c r="J473" s="13"/>
      <c r="K473" s="14"/>
      <c r="L473" s="1"/>
      <c r="M473" s="8"/>
    </row>
    <row r="474" spans="1:13" s="4" customFormat="1" ht="12">
      <c r="A474" s="1"/>
      <c r="B474" s="1"/>
      <c r="C474" s="11"/>
      <c r="D474" s="1"/>
      <c r="E474" s="1"/>
      <c r="F474" s="12"/>
      <c r="G474" s="13"/>
      <c r="H474" s="14"/>
      <c r="I474" s="15"/>
      <c r="J474" s="13"/>
      <c r="K474" s="14"/>
      <c r="L474" s="1"/>
      <c r="M474" s="8"/>
    </row>
    <row r="475" spans="1:13" s="4" customFormat="1" ht="12">
      <c r="A475" s="1"/>
      <c r="B475" s="1"/>
      <c r="C475" s="11"/>
      <c r="D475" s="1"/>
      <c r="E475" s="1"/>
      <c r="F475" s="12"/>
      <c r="G475" s="13"/>
      <c r="H475" s="14"/>
      <c r="I475" s="15"/>
      <c r="J475" s="13"/>
      <c r="K475" s="14"/>
      <c r="L475" s="1"/>
      <c r="M475" s="8"/>
    </row>
    <row r="476" spans="1:13" s="4" customFormat="1" ht="12">
      <c r="A476" s="1"/>
      <c r="B476" s="1"/>
      <c r="C476" s="11"/>
      <c r="D476" s="1"/>
      <c r="E476" s="1"/>
      <c r="F476" s="12"/>
      <c r="G476" s="13"/>
      <c r="H476" s="14"/>
      <c r="I476" s="15"/>
      <c r="J476" s="13"/>
      <c r="K476" s="14"/>
      <c r="L476" s="1"/>
      <c r="M476" s="8"/>
    </row>
    <row r="477" spans="1:13" s="4" customFormat="1" ht="12">
      <c r="A477" s="1"/>
      <c r="B477" s="1"/>
      <c r="C477" s="11"/>
      <c r="D477" s="1"/>
      <c r="E477" s="1"/>
      <c r="F477" s="12"/>
      <c r="G477" s="13"/>
      <c r="H477" s="14"/>
      <c r="I477" s="15"/>
      <c r="J477" s="13"/>
      <c r="K477" s="14"/>
      <c r="L477" s="1"/>
      <c r="M477" s="8"/>
    </row>
    <row r="478" spans="1:13" s="4" customFormat="1" ht="12">
      <c r="A478" s="1"/>
      <c r="B478" s="1"/>
      <c r="C478" s="11"/>
      <c r="D478" s="1"/>
      <c r="E478" s="1"/>
      <c r="F478" s="12"/>
      <c r="G478" s="13"/>
      <c r="H478" s="14"/>
      <c r="I478" s="15"/>
      <c r="J478" s="13"/>
      <c r="K478" s="14"/>
      <c r="L478" s="1"/>
      <c r="M478" s="8"/>
    </row>
    <row r="479" spans="1:13" s="4" customFormat="1" ht="12">
      <c r="A479" s="1"/>
      <c r="B479" s="1"/>
      <c r="C479" s="11"/>
      <c r="D479" s="1"/>
      <c r="E479" s="1"/>
      <c r="F479" s="12"/>
      <c r="G479" s="13"/>
      <c r="H479" s="14"/>
      <c r="I479" s="15"/>
      <c r="J479" s="13"/>
      <c r="K479" s="14"/>
      <c r="L479" s="1"/>
      <c r="M479" s="8"/>
    </row>
    <row r="480" spans="1:13" s="4" customFormat="1" ht="12">
      <c r="A480" s="1"/>
      <c r="B480" s="1"/>
      <c r="C480" s="11"/>
      <c r="D480" s="1"/>
      <c r="E480" s="1"/>
      <c r="F480" s="12"/>
      <c r="G480" s="13"/>
      <c r="H480" s="14"/>
      <c r="I480" s="15"/>
      <c r="J480" s="13"/>
      <c r="K480" s="14"/>
      <c r="L480" s="1"/>
      <c r="M480" s="8"/>
    </row>
    <row r="481" spans="1:13" s="4" customFormat="1" ht="12">
      <c r="A481" s="1"/>
      <c r="B481" s="1"/>
      <c r="C481" s="11"/>
      <c r="D481" s="1"/>
      <c r="E481" s="1"/>
      <c r="F481" s="12"/>
      <c r="G481" s="13"/>
      <c r="H481" s="14"/>
      <c r="I481" s="15"/>
      <c r="J481" s="13"/>
      <c r="K481" s="14"/>
      <c r="L481" s="1"/>
      <c r="M481" s="8"/>
    </row>
    <row r="482" spans="1:13" s="4" customFormat="1" ht="12">
      <c r="A482" s="1"/>
      <c r="B482" s="1"/>
      <c r="C482" s="11"/>
      <c r="D482" s="1"/>
      <c r="E482" s="1"/>
      <c r="F482" s="12"/>
      <c r="G482" s="13"/>
      <c r="H482" s="14"/>
      <c r="I482" s="15"/>
      <c r="J482" s="13"/>
      <c r="K482" s="14"/>
      <c r="L482" s="1"/>
      <c r="M482" s="8"/>
    </row>
    <row r="483" spans="1:13" s="4" customFormat="1" ht="12">
      <c r="A483" s="1"/>
      <c r="B483" s="1"/>
      <c r="C483" s="11"/>
      <c r="D483" s="1"/>
      <c r="E483" s="1"/>
      <c r="F483" s="12"/>
      <c r="G483" s="13"/>
      <c r="H483" s="14"/>
      <c r="I483" s="15"/>
      <c r="J483" s="13"/>
      <c r="K483" s="14"/>
      <c r="L483" s="1"/>
      <c r="M483" s="8"/>
    </row>
    <row r="484" spans="1:13" s="4" customFormat="1" ht="12">
      <c r="A484" s="1"/>
      <c r="B484" s="1"/>
      <c r="C484" s="11"/>
      <c r="D484" s="1"/>
      <c r="E484" s="1"/>
      <c r="F484" s="12"/>
      <c r="G484" s="13"/>
      <c r="H484" s="14"/>
      <c r="I484" s="15"/>
      <c r="J484" s="13"/>
      <c r="K484" s="14"/>
      <c r="L484" s="1"/>
      <c r="M484" s="8"/>
    </row>
    <row r="485" spans="1:13" s="4" customFormat="1" ht="12">
      <c r="A485" s="1"/>
      <c r="B485" s="1"/>
      <c r="C485" s="11"/>
      <c r="D485" s="1"/>
      <c r="E485" s="1"/>
      <c r="F485" s="12"/>
      <c r="G485" s="13"/>
      <c r="H485" s="14"/>
      <c r="I485" s="15"/>
      <c r="J485" s="13"/>
      <c r="K485" s="14"/>
      <c r="L485" s="1"/>
      <c r="M485" s="8"/>
    </row>
    <row r="486" spans="1:13" s="4" customFormat="1" ht="12">
      <c r="A486" s="1"/>
      <c r="B486" s="1"/>
      <c r="C486" s="11"/>
      <c r="D486" s="1"/>
      <c r="E486" s="1"/>
      <c r="F486" s="12"/>
      <c r="G486" s="13"/>
      <c r="H486" s="14"/>
      <c r="I486" s="15"/>
      <c r="J486" s="13"/>
      <c r="K486" s="14"/>
      <c r="L486" s="1"/>
      <c r="M486" s="8"/>
    </row>
    <row r="487" spans="1:13" s="4" customFormat="1" ht="12">
      <c r="A487" s="1"/>
      <c r="B487" s="1"/>
      <c r="C487" s="11"/>
      <c r="D487" s="1"/>
      <c r="E487" s="1"/>
      <c r="F487" s="12"/>
      <c r="G487" s="13"/>
      <c r="H487" s="14"/>
      <c r="I487" s="15"/>
      <c r="J487" s="13"/>
      <c r="K487" s="14"/>
      <c r="L487" s="1"/>
      <c r="M487" s="8"/>
    </row>
    <row r="488" spans="1:13" s="4" customFormat="1" ht="12">
      <c r="A488" s="1"/>
      <c r="B488" s="1"/>
      <c r="C488" s="11"/>
      <c r="D488" s="1"/>
      <c r="E488" s="1"/>
      <c r="F488" s="12"/>
      <c r="G488" s="13"/>
      <c r="H488" s="14"/>
      <c r="I488" s="15"/>
      <c r="J488" s="13"/>
      <c r="K488" s="14"/>
      <c r="L488" s="1"/>
      <c r="M488" s="8"/>
    </row>
    <row r="489" spans="1:13" s="4" customFormat="1" ht="12">
      <c r="A489" s="1"/>
      <c r="B489" s="1"/>
      <c r="C489" s="11"/>
      <c r="D489" s="1"/>
      <c r="E489" s="1"/>
      <c r="F489" s="12"/>
      <c r="G489" s="13"/>
      <c r="H489" s="14"/>
      <c r="I489" s="15"/>
      <c r="J489" s="13"/>
      <c r="K489" s="14"/>
      <c r="L489" s="1"/>
      <c r="M489" s="8"/>
    </row>
    <row r="490" spans="1:13" s="4" customFormat="1" ht="12">
      <c r="A490" s="1"/>
      <c r="B490" s="1"/>
      <c r="C490" s="11"/>
      <c r="D490" s="1"/>
      <c r="E490" s="1"/>
      <c r="F490" s="12"/>
      <c r="G490" s="13"/>
      <c r="H490" s="14"/>
      <c r="I490" s="15"/>
      <c r="J490" s="13"/>
      <c r="K490" s="14"/>
      <c r="L490" s="1"/>
      <c r="M490" s="8"/>
    </row>
    <row r="491" spans="1:13" s="4" customFormat="1" ht="12">
      <c r="A491" s="1"/>
      <c r="B491" s="1"/>
      <c r="C491" s="11"/>
      <c r="D491" s="1"/>
      <c r="E491" s="1"/>
      <c r="F491" s="12"/>
      <c r="G491" s="13"/>
      <c r="H491" s="14"/>
      <c r="I491" s="15"/>
      <c r="J491" s="13"/>
      <c r="K491" s="14"/>
      <c r="L491" s="1"/>
      <c r="M491" s="8"/>
    </row>
    <row r="492" spans="1:13" s="4" customFormat="1" ht="12">
      <c r="A492" s="1"/>
      <c r="B492" s="1"/>
      <c r="C492" s="11"/>
      <c r="D492" s="1"/>
      <c r="E492" s="1"/>
      <c r="F492" s="12"/>
      <c r="G492" s="13"/>
      <c r="H492" s="14"/>
      <c r="I492" s="15"/>
      <c r="J492" s="13"/>
      <c r="K492" s="14"/>
      <c r="L492" s="1"/>
      <c r="M492" s="8"/>
    </row>
    <row r="493" spans="1:13" s="4" customFormat="1" ht="12">
      <c r="A493" s="1"/>
      <c r="B493" s="1"/>
      <c r="C493" s="11"/>
      <c r="D493" s="1"/>
      <c r="E493" s="1"/>
      <c r="F493" s="12"/>
      <c r="G493" s="13"/>
      <c r="H493" s="14"/>
      <c r="I493" s="15"/>
      <c r="J493" s="13"/>
      <c r="K493" s="14"/>
      <c r="L493" s="1"/>
      <c r="M493" s="8"/>
    </row>
    <row r="494" spans="1:13" s="4" customFormat="1" ht="12">
      <c r="A494" s="1"/>
      <c r="B494" s="1"/>
      <c r="C494" s="11"/>
      <c r="D494" s="1"/>
      <c r="E494" s="1"/>
      <c r="F494" s="12"/>
      <c r="G494" s="13"/>
      <c r="H494" s="14"/>
      <c r="I494" s="15"/>
      <c r="J494" s="13"/>
      <c r="K494" s="14"/>
      <c r="L494" s="1"/>
      <c r="M494" s="8"/>
    </row>
    <row r="495" spans="1:13" s="4" customFormat="1" ht="12">
      <c r="A495" s="1"/>
      <c r="B495" s="1"/>
      <c r="C495" s="11"/>
      <c r="D495" s="1"/>
      <c r="E495" s="1"/>
      <c r="F495" s="12"/>
      <c r="G495" s="13"/>
      <c r="H495" s="14"/>
      <c r="I495" s="15"/>
      <c r="J495" s="13"/>
      <c r="K495" s="14"/>
      <c r="L495" s="1"/>
      <c r="M495" s="8"/>
    </row>
    <row r="496" spans="1:13" s="4" customFormat="1" ht="12">
      <c r="A496" s="1"/>
      <c r="B496" s="1"/>
      <c r="C496" s="11"/>
      <c r="D496" s="1"/>
      <c r="E496" s="1"/>
      <c r="F496" s="12"/>
      <c r="G496" s="13"/>
      <c r="H496" s="14"/>
      <c r="I496" s="15"/>
      <c r="J496" s="13"/>
      <c r="K496" s="14"/>
      <c r="L496" s="1"/>
      <c r="M496" s="8"/>
    </row>
    <row r="497" spans="1:13" s="4" customFormat="1" ht="12">
      <c r="A497" s="1"/>
      <c r="B497" s="1"/>
      <c r="C497" s="11"/>
      <c r="D497" s="1"/>
      <c r="E497" s="1"/>
      <c r="F497" s="12"/>
      <c r="G497" s="13"/>
      <c r="H497" s="14"/>
      <c r="I497" s="15"/>
      <c r="J497" s="13"/>
      <c r="K497" s="14"/>
      <c r="L497" s="1"/>
      <c r="M497" s="8"/>
    </row>
    <row r="498" spans="1:13" s="4" customFormat="1" ht="12">
      <c r="A498" s="1"/>
      <c r="B498" s="1"/>
      <c r="C498" s="11"/>
      <c r="D498" s="1"/>
      <c r="E498" s="1"/>
      <c r="F498" s="12"/>
      <c r="G498" s="13"/>
      <c r="H498" s="14"/>
      <c r="I498" s="15"/>
      <c r="J498" s="13"/>
      <c r="K498" s="14"/>
      <c r="L498" s="1"/>
      <c r="M498" s="8"/>
    </row>
    <row r="499" spans="1:13" s="4" customFormat="1" ht="12">
      <c r="A499" s="1"/>
      <c r="B499" s="1"/>
      <c r="C499" s="11"/>
      <c r="D499" s="1"/>
      <c r="E499" s="1"/>
      <c r="F499" s="12"/>
      <c r="G499" s="13"/>
      <c r="H499" s="14"/>
      <c r="I499" s="15"/>
      <c r="J499" s="13"/>
      <c r="K499" s="14"/>
      <c r="L499" s="1"/>
      <c r="M499" s="8"/>
    </row>
    <row r="500" spans="1:13" s="4" customFormat="1" ht="12">
      <c r="A500" s="1"/>
      <c r="B500" s="1"/>
      <c r="C500" s="11"/>
      <c r="D500" s="1"/>
      <c r="E500" s="1"/>
      <c r="F500" s="12"/>
      <c r="G500" s="13"/>
      <c r="H500" s="14"/>
      <c r="I500" s="15"/>
      <c r="J500" s="13"/>
      <c r="K500" s="14"/>
      <c r="L500" s="1"/>
      <c r="M500" s="8"/>
    </row>
    <row r="501" spans="1:13" s="4" customFormat="1" ht="12">
      <c r="A501" s="1"/>
      <c r="B501" s="1"/>
      <c r="C501" s="11"/>
      <c r="D501" s="1"/>
      <c r="E501" s="1"/>
      <c r="F501" s="12"/>
      <c r="G501" s="13"/>
      <c r="H501" s="14"/>
      <c r="I501" s="15"/>
      <c r="J501" s="13"/>
      <c r="K501" s="14"/>
      <c r="L501" s="1"/>
      <c r="M501" s="8"/>
    </row>
    <row r="502" spans="1:13" s="4" customFormat="1" ht="12">
      <c r="A502" s="1"/>
      <c r="B502" s="1"/>
      <c r="C502" s="11"/>
      <c r="D502" s="1"/>
      <c r="E502" s="1"/>
      <c r="F502" s="12"/>
      <c r="G502" s="13"/>
      <c r="H502" s="14"/>
      <c r="I502" s="15"/>
      <c r="J502" s="13"/>
      <c r="K502" s="14"/>
      <c r="L502" s="1"/>
      <c r="M502" s="8"/>
    </row>
    <row r="503" spans="1:13" s="4" customFormat="1" ht="12">
      <c r="A503" s="1"/>
      <c r="B503" s="1"/>
      <c r="C503" s="11"/>
      <c r="D503" s="1"/>
      <c r="E503" s="1"/>
      <c r="F503" s="12"/>
      <c r="G503" s="13"/>
      <c r="H503" s="14"/>
      <c r="I503" s="15"/>
      <c r="J503" s="13"/>
      <c r="K503" s="14"/>
      <c r="L503" s="1"/>
      <c r="M503" s="8"/>
    </row>
    <row r="504" spans="1:13" s="4" customFormat="1" ht="12">
      <c r="A504" s="1"/>
      <c r="B504" s="1"/>
      <c r="C504" s="11"/>
      <c r="D504" s="1"/>
      <c r="E504" s="1"/>
      <c r="F504" s="12"/>
      <c r="G504" s="13"/>
      <c r="H504" s="14"/>
      <c r="I504" s="15"/>
      <c r="J504" s="13"/>
      <c r="K504" s="14"/>
      <c r="L504" s="1"/>
      <c r="M504" s="8"/>
    </row>
    <row r="505" spans="1:13" s="4" customFormat="1" ht="12">
      <c r="A505" s="1"/>
      <c r="B505" s="1"/>
      <c r="C505" s="11"/>
      <c r="D505" s="1"/>
      <c r="E505" s="1"/>
      <c r="F505" s="12"/>
      <c r="G505" s="13"/>
      <c r="H505" s="14"/>
      <c r="I505" s="15"/>
      <c r="J505" s="13"/>
      <c r="K505" s="14"/>
      <c r="L505" s="1"/>
      <c r="M505" s="8"/>
    </row>
    <row r="506" spans="1:13" s="4" customFormat="1" ht="12">
      <c r="A506" s="1"/>
      <c r="B506" s="1"/>
      <c r="C506" s="11"/>
      <c r="D506" s="1"/>
      <c r="E506" s="1"/>
      <c r="F506" s="12"/>
      <c r="G506" s="13"/>
      <c r="H506" s="14"/>
      <c r="I506" s="15"/>
      <c r="J506" s="13"/>
      <c r="K506" s="14"/>
      <c r="L506" s="1"/>
      <c r="M506" s="8"/>
    </row>
    <row r="507" spans="1:13" s="4" customFormat="1" ht="12">
      <c r="A507" s="1"/>
      <c r="B507" s="1"/>
      <c r="C507" s="11"/>
      <c r="D507" s="1"/>
      <c r="E507" s="1"/>
      <c r="F507" s="12"/>
      <c r="G507" s="13"/>
      <c r="H507" s="14"/>
      <c r="I507" s="15"/>
      <c r="J507" s="13"/>
      <c r="K507" s="14"/>
      <c r="L507" s="1"/>
      <c r="M507" s="8"/>
    </row>
    <row r="508" spans="1:13" s="4" customFormat="1" ht="12">
      <c r="A508" s="1"/>
      <c r="B508" s="1"/>
      <c r="C508" s="11"/>
      <c r="D508" s="1"/>
      <c r="E508" s="1"/>
      <c r="F508" s="12"/>
      <c r="G508" s="13"/>
      <c r="H508" s="14"/>
      <c r="I508" s="15"/>
      <c r="J508" s="13"/>
      <c r="K508" s="14"/>
      <c r="L508" s="1"/>
      <c r="M508" s="8"/>
    </row>
    <row r="509" spans="1:13" s="4" customFormat="1" ht="12">
      <c r="A509" s="1"/>
      <c r="B509" s="1"/>
      <c r="C509" s="11"/>
      <c r="D509" s="1"/>
      <c r="E509" s="1"/>
      <c r="F509" s="12"/>
      <c r="G509" s="13"/>
      <c r="H509" s="14"/>
      <c r="I509" s="15"/>
      <c r="J509" s="13"/>
      <c r="K509" s="14"/>
      <c r="L509" s="1"/>
      <c r="M509" s="8"/>
    </row>
    <row r="510" spans="1:13" s="4" customFormat="1" ht="12">
      <c r="A510" s="1"/>
      <c r="B510" s="1"/>
      <c r="C510" s="11"/>
      <c r="D510" s="1"/>
      <c r="E510" s="1"/>
      <c r="F510" s="12"/>
      <c r="G510" s="13"/>
      <c r="H510" s="14"/>
      <c r="I510" s="15"/>
      <c r="J510" s="13"/>
      <c r="K510" s="14"/>
      <c r="L510" s="1"/>
      <c r="M510" s="8"/>
    </row>
    <row r="511" spans="1:13" s="4" customFormat="1" ht="12">
      <c r="A511" s="1"/>
      <c r="B511" s="1"/>
      <c r="C511" s="11"/>
      <c r="D511" s="1"/>
      <c r="E511" s="1"/>
      <c r="F511" s="12"/>
      <c r="G511" s="13"/>
      <c r="H511" s="14"/>
      <c r="I511" s="15"/>
      <c r="J511" s="13"/>
      <c r="K511" s="14"/>
      <c r="L511" s="1"/>
      <c r="M511" s="8"/>
    </row>
    <row r="512" spans="1:13" s="4" customFormat="1" ht="12">
      <c r="A512" s="1"/>
      <c r="B512" s="1"/>
      <c r="C512" s="11"/>
      <c r="D512" s="1"/>
      <c r="E512" s="1"/>
      <c r="F512" s="12"/>
      <c r="G512" s="13"/>
      <c r="H512" s="14"/>
      <c r="I512" s="15"/>
      <c r="J512" s="13"/>
      <c r="K512" s="14"/>
      <c r="L512" s="1"/>
      <c r="M512" s="8"/>
    </row>
    <row r="513" spans="1:13" s="4" customFormat="1" ht="12">
      <c r="A513" s="1"/>
      <c r="B513" s="1"/>
      <c r="C513" s="11"/>
      <c r="D513" s="1"/>
      <c r="E513" s="1"/>
      <c r="F513" s="12"/>
      <c r="G513" s="13"/>
      <c r="H513" s="14"/>
      <c r="I513" s="15"/>
      <c r="J513" s="13"/>
      <c r="K513" s="14"/>
      <c r="L513" s="1"/>
      <c r="M513" s="8"/>
    </row>
    <row r="514" spans="1:13" s="4" customFormat="1" ht="12">
      <c r="A514" s="1"/>
      <c r="B514" s="1"/>
      <c r="C514" s="11"/>
      <c r="D514" s="1"/>
      <c r="E514" s="1"/>
      <c r="F514" s="12"/>
      <c r="G514" s="13"/>
      <c r="H514" s="14"/>
      <c r="I514" s="15"/>
      <c r="J514" s="13"/>
      <c r="K514" s="14"/>
      <c r="L514" s="1"/>
      <c r="M514" s="8"/>
    </row>
    <row r="515" spans="1:13" s="4" customFormat="1" ht="12">
      <c r="A515" s="1"/>
      <c r="B515" s="1"/>
      <c r="C515" s="11"/>
      <c r="D515" s="1"/>
      <c r="E515" s="1"/>
      <c r="F515" s="12"/>
      <c r="G515" s="13"/>
      <c r="H515" s="14"/>
      <c r="I515" s="15"/>
      <c r="J515" s="13"/>
      <c r="K515" s="14"/>
      <c r="L515" s="1"/>
      <c r="M515" s="8"/>
    </row>
    <row r="516" spans="1:13" s="4" customFormat="1" ht="12">
      <c r="A516" s="1"/>
      <c r="B516" s="1"/>
      <c r="C516" s="11"/>
      <c r="D516" s="1"/>
      <c r="E516" s="1"/>
      <c r="F516" s="12"/>
      <c r="G516" s="13"/>
      <c r="H516" s="14"/>
      <c r="I516" s="15"/>
      <c r="J516" s="13"/>
      <c r="K516" s="14"/>
      <c r="L516" s="1"/>
      <c r="M516" s="8"/>
    </row>
    <row r="517" spans="1:13" s="4" customFormat="1" ht="12">
      <c r="A517" s="1"/>
      <c r="B517" s="1"/>
      <c r="C517" s="11"/>
      <c r="D517" s="1"/>
      <c r="E517" s="1"/>
      <c r="F517" s="12"/>
      <c r="G517" s="13"/>
      <c r="H517" s="14"/>
      <c r="I517" s="15"/>
      <c r="J517" s="13"/>
      <c r="K517" s="14"/>
      <c r="L517" s="1"/>
      <c r="M517" s="8"/>
    </row>
    <row r="518" spans="1:13" s="4" customFormat="1" ht="12">
      <c r="A518" s="1"/>
      <c r="B518" s="1"/>
      <c r="C518" s="11"/>
      <c r="D518" s="1"/>
      <c r="E518" s="1"/>
      <c r="F518" s="12"/>
      <c r="G518" s="13"/>
      <c r="H518" s="14"/>
      <c r="I518" s="15"/>
      <c r="J518" s="13"/>
      <c r="K518" s="14"/>
      <c r="L518" s="1"/>
      <c r="M518" s="8"/>
    </row>
    <row r="519" spans="1:13" s="4" customFormat="1" ht="12">
      <c r="A519" s="1"/>
      <c r="B519" s="1"/>
      <c r="C519" s="11"/>
      <c r="D519" s="1"/>
      <c r="E519" s="1"/>
      <c r="F519" s="12"/>
      <c r="G519" s="13"/>
      <c r="H519" s="14"/>
      <c r="I519" s="15"/>
      <c r="J519" s="13"/>
      <c r="K519" s="14"/>
      <c r="L519" s="1"/>
      <c r="M519" s="8"/>
    </row>
    <row r="520" spans="1:13" s="4" customFormat="1" ht="12">
      <c r="A520" s="1"/>
      <c r="B520" s="1"/>
      <c r="C520" s="11"/>
      <c r="D520" s="1"/>
      <c r="E520" s="1"/>
      <c r="F520" s="12"/>
      <c r="G520" s="13"/>
      <c r="H520" s="14"/>
      <c r="I520" s="15"/>
      <c r="J520" s="13"/>
      <c r="K520" s="14"/>
      <c r="L520" s="1"/>
      <c r="M520" s="8"/>
    </row>
    <row r="521" spans="1:13" s="4" customFormat="1" ht="12">
      <c r="A521" s="1"/>
      <c r="B521" s="1"/>
      <c r="C521" s="11"/>
      <c r="D521" s="1"/>
      <c r="E521" s="1"/>
      <c r="F521" s="12"/>
      <c r="G521" s="13"/>
      <c r="H521" s="14"/>
      <c r="I521" s="15"/>
      <c r="J521" s="13"/>
      <c r="K521" s="14"/>
      <c r="L521" s="1"/>
      <c r="M521" s="8"/>
    </row>
    <row r="522" spans="1:13" s="4" customFormat="1" ht="12">
      <c r="A522" s="1"/>
      <c r="B522" s="1"/>
      <c r="C522" s="11"/>
      <c r="D522" s="1"/>
      <c r="E522" s="1"/>
      <c r="F522" s="12"/>
      <c r="G522" s="13"/>
      <c r="H522" s="14"/>
      <c r="I522" s="15"/>
      <c r="J522" s="13"/>
      <c r="K522" s="14"/>
      <c r="L522" s="1"/>
      <c r="M522" s="8"/>
    </row>
    <row r="523" spans="1:13" s="4" customFormat="1" ht="12">
      <c r="A523" s="1"/>
      <c r="B523" s="1"/>
      <c r="C523" s="11"/>
      <c r="D523" s="1"/>
      <c r="E523" s="1"/>
      <c r="F523" s="12"/>
      <c r="G523" s="13"/>
      <c r="H523" s="14"/>
      <c r="I523" s="15"/>
      <c r="J523" s="13"/>
      <c r="K523" s="14"/>
      <c r="L523" s="1"/>
      <c r="M523" s="8"/>
    </row>
    <row r="524" spans="1:13" s="4" customFormat="1" ht="12">
      <c r="A524" s="1"/>
      <c r="B524" s="1"/>
      <c r="C524" s="11"/>
      <c r="D524" s="1"/>
      <c r="E524" s="1"/>
      <c r="F524" s="12"/>
      <c r="G524" s="13"/>
      <c r="H524" s="14"/>
      <c r="I524" s="15"/>
      <c r="J524" s="13"/>
      <c r="K524" s="14"/>
      <c r="L524" s="1"/>
      <c r="M524" s="8"/>
    </row>
    <row r="525" spans="1:13" s="4" customFormat="1" ht="12">
      <c r="A525" s="1"/>
      <c r="B525" s="1"/>
      <c r="C525" s="11"/>
      <c r="D525" s="1"/>
      <c r="E525" s="1"/>
      <c r="F525" s="12"/>
      <c r="G525" s="13"/>
      <c r="H525" s="14"/>
      <c r="I525" s="15"/>
      <c r="J525" s="13"/>
      <c r="K525" s="14"/>
      <c r="L525" s="1"/>
      <c r="M525" s="8"/>
    </row>
    <row r="526" spans="1:13" s="4" customFormat="1" ht="12">
      <c r="A526" s="1"/>
      <c r="B526" s="1"/>
      <c r="C526" s="11"/>
      <c r="D526" s="1"/>
      <c r="E526" s="1"/>
      <c r="F526" s="12"/>
      <c r="G526" s="13"/>
      <c r="H526" s="14"/>
      <c r="I526" s="15"/>
      <c r="J526" s="13"/>
      <c r="K526" s="14"/>
      <c r="L526" s="1"/>
      <c r="M526" s="8"/>
    </row>
    <row r="527" spans="1:13" s="4" customFormat="1" ht="12">
      <c r="A527" s="1"/>
      <c r="B527" s="1"/>
      <c r="C527" s="11"/>
      <c r="D527" s="1"/>
      <c r="E527" s="1"/>
      <c r="F527" s="12"/>
      <c r="G527" s="13"/>
      <c r="H527" s="14"/>
      <c r="I527" s="15"/>
      <c r="J527" s="13"/>
      <c r="K527" s="14"/>
      <c r="L527" s="1"/>
      <c r="M527" s="8"/>
    </row>
    <row r="528" spans="1:13" s="4" customFormat="1" ht="12">
      <c r="A528" s="1"/>
      <c r="B528" s="1"/>
      <c r="C528" s="11"/>
      <c r="D528" s="1"/>
      <c r="E528" s="1"/>
      <c r="F528" s="12"/>
      <c r="G528" s="13"/>
      <c r="H528" s="14"/>
      <c r="I528" s="15"/>
      <c r="J528" s="13"/>
      <c r="K528" s="14"/>
      <c r="L528" s="1"/>
      <c r="M528" s="8"/>
    </row>
    <row r="529" spans="1:13" s="4" customFormat="1" ht="12">
      <c r="A529" s="1"/>
      <c r="B529" s="1"/>
      <c r="C529" s="11"/>
      <c r="D529" s="1"/>
      <c r="E529" s="1"/>
      <c r="F529" s="12"/>
      <c r="G529" s="13"/>
      <c r="H529" s="14"/>
      <c r="I529" s="15"/>
      <c r="J529" s="13"/>
      <c r="K529" s="14"/>
      <c r="L529" s="1"/>
      <c r="M529" s="8"/>
    </row>
    <row r="530" spans="1:13" s="4" customFormat="1" ht="12">
      <c r="A530" s="1"/>
      <c r="B530" s="1"/>
      <c r="C530" s="11"/>
      <c r="D530" s="1"/>
      <c r="E530" s="1"/>
      <c r="F530" s="12"/>
      <c r="G530" s="13"/>
      <c r="H530" s="14"/>
      <c r="I530" s="15"/>
      <c r="J530" s="13"/>
      <c r="K530" s="14"/>
      <c r="L530" s="1"/>
      <c r="M530" s="8"/>
    </row>
    <row r="531" spans="1:13" s="4" customFormat="1" ht="12">
      <c r="A531" s="1"/>
      <c r="B531" s="1"/>
      <c r="C531" s="11"/>
      <c r="D531" s="1"/>
      <c r="E531" s="1"/>
      <c r="F531" s="12"/>
      <c r="G531" s="13"/>
      <c r="H531" s="14"/>
      <c r="I531" s="15"/>
      <c r="J531" s="13"/>
      <c r="K531" s="14"/>
      <c r="L531" s="1"/>
      <c r="M531" s="8"/>
    </row>
    <row r="532" spans="1:13" s="4" customFormat="1" ht="12">
      <c r="A532" s="1"/>
      <c r="B532" s="1"/>
      <c r="C532" s="11"/>
      <c r="D532" s="1"/>
      <c r="E532" s="1"/>
      <c r="F532" s="12"/>
      <c r="G532" s="13"/>
      <c r="H532" s="14"/>
      <c r="I532" s="15"/>
      <c r="J532" s="13"/>
      <c r="K532" s="14"/>
      <c r="L532" s="1"/>
      <c r="M532" s="8"/>
    </row>
    <row r="533" spans="1:13" s="4" customFormat="1" ht="12">
      <c r="A533" s="1"/>
      <c r="B533" s="1"/>
      <c r="C533" s="11"/>
      <c r="D533" s="1"/>
      <c r="E533" s="1"/>
      <c r="F533" s="12"/>
      <c r="G533" s="13"/>
      <c r="H533" s="14"/>
      <c r="I533" s="15"/>
      <c r="J533" s="13"/>
      <c r="K533" s="14"/>
      <c r="L533" s="1"/>
      <c r="M533" s="8"/>
    </row>
    <row r="534" spans="1:13" s="4" customFormat="1" ht="12">
      <c r="A534" s="1"/>
      <c r="B534" s="1"/>
      <c r="C534" s="11"/>
      <c r="D534" s="1"/>
      <c r="E534" s="1"/>
      <c r="F534" s="12"/>
      <c r="G534" s="13"/>
      <c r="H534" s="14"/>
      <c r="I534" s="15"/>
      <c r="J534" s="13"/>
      <c r="K534" s="14"/>
      <c r="L534" s="1"/>
      <c r="M534" s="8"/>
    </row>
    <row r="535" spans="1:13" s="4" customFormat="1" ht="12">
      <c r="A535" s="1"/>
      <c r="B535" s="1"/>
      <c r="C535" s="11"/>
      <c r="D535" s="1"/>
      <c r="E535" s="1"/>
      <c r="F535" s="12"/>
      <c r="G535" s="13"/>
      <c r="H535" s="14"/>
      <c r="I535" s="15"/>
      <c r="J535" s="13"/>
      <c r="K535" s="14"/>
      <c r="L535" s="1"/>
      <c r="M535" s="8"/>
    </row>
    <row r="536" spans="1:13" s="4" customFormat="1" ht="12">
      <c r="A536" s="1"/>
      <c r="B536" s="1"/>
      <c r="C536" s="11"/>
      <c r="D536" s="1"/>
      <c r="E536" s="1"/>
      <c r="F536" s="12"/>
      <c r="G536" s="13"/>
      <c r="H536" s="14"/>
      <c r="I536" s="15"/>
      <c r="J536" s="13"/>
      <c r="K536" s="14"/>
      <c r="L536" s="1"/>
      <c r="M536" s="8"/>
    </row>
    <row r="537" spans="1:13" s="4" customFormat="1" ht="12">
      <c r="A537" s="1"/>
      <c r="B537" s="1"/>
      <c r="C537" s="11"/>
      <c r="D537" s="1"/>
      <c r="E537" s="1"/>
      <c r="F537" s="12"/>
      <c r="G537" s="13"/>
      <c r="H537" s="14"/>
      <c r="I537" s="15"/>
      <c r="J537" s="13"/>
      <c r="K537" s="14"/>
      <c r="L537" s="1"/>
      <c r="M537" s="8"/>
    </row>
    <row r="538" spans="1:13" s="4" customFormat="1" ht="12">
      <c r="A538" s="1"/>
      <c r="B538" s="1"/>
      <c r="C538" s="11"/>
      <c r="D538" s="1"/>
      <c r="E538" s="1"/>
      <c r="F538" s="12"/>
      <c r="G538" s="13"/>
      <c r="H538" s="14"/>
      <c r="I538" s="15"/>
      <c r="J538" s="13"/>
      <c r="K538" s="14"/>
      <c r="L538" s="1"/>
      <c r="M538" s="8"/>
    </row>
    <row r="539" spans="1:13" s="4" customFormat="1" ht="12">
      <c r="A539" s="1"/>
      <c r="B539" s="1"/>
      <c r="C539" s="11"/>
      <c r="D539" s="1"/>
      <c r="E539" s="1"/>
      <c r="F539" s="12"/>
      <c r="G539" s="13"/>
      <c r="H539" s="14"/>
      <c r="I539" s="15"/>
      <c r="J539" s="13"/>
      <c r="K539" s="14"/>
      <c r="L539" s="1"/>
      <c r="M539" s="8"/>
    </row>
    <row r="540" spans="1:13" s="4" customFormat="1" ht="12">
      <c r="A540" s="1"/>
      <c r="B540" s="1"/>
      <c r="C540" s="11"/>
      <c r="D540" s="1"/>
      <c r="E540" s="1"/>
      <c r="F540" s="12"/>
      <c r="G540" s="13"/>
      <c r="H540" s="14"/>
      <c r="I540" s="15"/>
      <c r="J540" s="13"/>
      <c r="K540" s="14"/>
      <c r="L540" s="1"/>
      <c r="M540" s="8"/>
    </row>
    <row r="541" spans="1:13" s="4" customFormat="1" ht="12">
      <c r="A541" s="1"/>
      <c r="B541" s="1"/>
      <c r="C541" s="11"/>
      <c r="D541" s="1"/>
      <c r="E541" s="1"/>
      <c r="F541" s="12"/>
      <c r="G541" s="13"/>
      <c r="H541" s="14"/>
      <c r="I541" s="15"/>
      <c r="J541" s="13"/>
      <c r="K541" s="14"/>
      <c r="L541" s="1"/>
      <c r="M541" s="8"/>
    </row>
    <row r="542" spans="1:13" s="4" customFormat="1" ht="12">
      <c r="A542" s="1"/>
      <c r="B542" s="1"/>
      <c r="C542" s="11"/>
      <c r="D542" s="1"/>
      <c r="E542" s="1"/>
      <c r="F542" s="12"/>
      <c r="G542" s="13"/>
      <c r="H542" s="14"/>
      <c r="I542" s="15"/>
      <c r="J542" s="13"/>
      <c r="K542" s="14"/>
      <c r="L542" s="1"/>
      <c r="M542" s="8"/>
    </row>
    <row r="543" spans="1:13" s="4" customFormat="1" ht="12">
      <c r="A543" s="1"/>
      <c r="B543" s="1"/>
      <c r="C543" s="11"/>
      <c r="D543" s="1"/>
      <c r="E543" s="1"/>
      <c r="F543" s="12"/>
      <c r="G543" s="13"/>
      <c r="H543" s="14"/>
      <c r="I543" s="15"/>
      <c r="J543" s="13"/>
      <c r="K543" s="14"/>
      <c r="L543" s="1"/>
      <c r="M543" s="8"/>
    </row>
    <row r="544" spans="1:13" s="4" customFormat="1" ht="12">
      <c r="A544" s="1"/>
      <c r="B544" s="1"/>
      <c r="C544" s="11"/>
      <c r="D544" s="1"/>
      <c r="E544" s="1"/>
      <c r="F544" s="12"/>
      <c r="G544" s="13"/>
      <c r="H544" s="14"/>
      <c r="I544" s="15"/>
      <c r="J544" s="13"/>
      <c r="K544" s="14"/>
      <c r="L544" s="1"/>
      <c r="M544" s="8"/>
    </row>
    <row r="545" spans="1:13" s="4" customFormat="1" ht="12">
      <c r="A545" s="1"/>
      <c r="B545" s="1"/>
      <c r="C545" s="11"/>
      <c r="D545" s="1"/>
      <c r="E545" s="1"/>
      <c r="F545" s="12"/>
      <c r="G545" s="13"/>
      <c r="H545" s="14"/>
      <c r="I545" s="15"/>
      <c r="J545" s="13"/>
      <c r="K545" s="14"/>
      <c r="L545" s="1"/>
      <c r="M545" s="8"/>
    </row>
    <row r="546" spans="1:13" s="4" customFormat="1" ht="12">
      <c r="A546" s="1"/>
      <c r="B546" s="1"/>
      <c r="C546" s="11"/>
      <c r="D546" s="1"/>
      <c r="E546" s="1"/>
      <c r="F546" s="12"/>
      <c r="G546" s="13"/>
      <c r="H546" s="14"/>
      <c r="I546" s="15"/>
      <c r="J546" s="13"/>
      <c r="K546" s="14"/>
      <c r="L546" s="1"/>
      <c r="M546" s="8"/>
    </row>
    <row r="547" spans="1:13" s="4" customFormat="1" ht="12">
      <c r="A547" s="1"/>
      <c r="B547" s="1"/>
      <c r="C547" s="11"/>
      <c r="D547" s="1"/>
      <c r="E547" s="1"/>
      <c r="F547" s="12"/>
      <c r="G547" s="13"/>
      <c r="H547" s="14"/>
      <c r="I547" s="15"/>
      <c r="J547" s="13"/>
      <c r="K547" s="14"/>
      <c r="L547" s="1"/>
      <c r="M547" s="8"/>
    </row>
    <row r="548" spans="1:13" s="4" customFormat="1" ht="12">
      <c r="A548" s="1"/>
      <c r="B548" s="1"/>
      <c r="C548" s="11"/>
      <c r="D548" s="1"/>
      <c r="E548" s="1"/>
      <c r="F548" s="12"/>
      <c r="G548" s="13"/>
      <c r="H548" s="14"/>
      <c r="I548" s="15"/>
      <c r="J548" s="13"/>
      <c r="K548" s="14"/>
      <c r="L548" s="1"/>
      <c r="M548" s="8"/>
    </row>
    <row r="549" spans="1:13" s="4" customFormat="1" ht="12">
      <c r="A549" s="1"/>
      <c r="B549" s="1"/>
      <c r="C549" s="11"/>
      <c r="D549" s="1"/>
      <c r="E549" s="1"/>
      <c r="F549" s="12"/>
      <c r="G549" s="13"/>
      <c r="H549" s="14"/>
      <c r="I549" s="15"/>
      <c r="J549" s="13"/>
      <c r="K549" s="14"/>
      <c r="L549" s="1"/>
      <c r="M549" s="8"/>
    </row>
    <row r="550" spans="1:13" s="4" customFormat="1" ht="12">
      <c r="A550" s="1"/>
      <c r="B550" s="1"/>
      <c r="C550" s="11"/>
      <c r="D550" s="1"/>
      <c r="E550" s="1"/>
      <c r="F550" s="12"/>
      <c r="G550" s="13"/>
      <c r="H550" s="14"/>
      <c r="I550" s="15"/>
      <c r="J550" s="13"/>
      <c r="K550" s="14"/>
      <c r="L550" s="1"/>
      <c r="M550" s="8"/>
    </row>
    <row r="551" spans="1:13" s="4" customFormat="1" ht="12">
      <c r="A551" s="1"/>
      <c r="B551" s="1"/>
      <c r="C551" s="11"/>
      <c r="D551" s="1"/>
      <c r="E551" s="1"/>
      <c r="F551" s="12"/>
      <c r="G551" s="13"/>
      <c r="H551" s="14"/>
      <c r="I551" s="15"/>
      <c r="J551" s="13"/>
      <c r="K551" s="14"/>
      <c r="L551" s="1"/>
      <c r="M551" s="8"/>
    </row>
    <row r="552" spans="1:13" s="4" customFormat="1" ht="12">
      <c r="A552" s="1"/>
      <c r="B552" s="1"/>
      <c r="C552" s="11"/>
      <c r="D552" s="1"/>
      <c r="E552" s="1"/>
      <c r="F552" s="12"/>
      <c r="G552" s="13"/>
      <c r="H552" s="14"/>
      <c r="I552" s="15"/>
      <c r="J552" s="13"/>
      <c r="K552" s="14"/>
      <c r="L552" s="1"/>
      <c r="M552" s="8"/>
    </row>
    <row r="553" spans="1:13" s="4" customFormat="1" ht="12">
      <c r="A553" s="1"/>
      <c r="B553" s="1"/>
      <c r="C553" s="11"/>
      <c r="D553" s="1"/>
      <c r="E553" s="1"/>
      <c r="F553" s="12"/>
      <c r="G553" s="13"/>
      <c r="H553" s="14"/>
      <c r="I553" s="15"/>
      <c r="J553" s="13"/>
      <c r="K553" s="14"/>
      <c r="L553" s="1"/>
      <c r="M553" s="8"/>
    </row>
    <row r="554" spans="1:13" s="4" customFormat="1" ht="12">
      <c r="A554" s="1"/>
      <c r="B554" s="1"/>
      <c r="C554" s="11"/>
      <c r="D554" s="1"/>
      <c r="E554" s="1"/>
      <c r="F554" s="12"/>
      <c r="G554" s="13"/>
      <c r="H554" s="14"/>
      <c r="I554" s="15"/>
      <c r="J554" s="13"/>
      <c r="K554" s="14"/>
      <c r="L554" s="1"/>
      <c r="M554" s="8"/>
    </row>
    <row r="555" spans="1:13" s="4" customFormat="1" ht="12">
      <c r="A555" s="1"/>
      <c r="B555" s="1"/>
      <c r="C555" s="11"/>
      <c r="D555" s="1"/>
      <c r="E555" s="1"/>
      <c r="F555" s="12"/>
      <c r="G555" s="13"/>
      <c r="H555" s="14"/>
      <c r="I555" s="15"/>
      <c r="J555" s="13"/>
      <c r="K555" s="14"/>
      <c r="L555" s="1"/>
      <c r="M555" s="8"/>
    </row>
    <row r="556" spans="1:13" s="4" customFormat="1" ht="12">
      <c r="A556" s="1"/>
      <c r="B556" s="1"/>
      <c r="C556" s="11"/>
      <c r="D556" s="1"/>
      <c r="E556" s="1"/>
      <c r="F556" s="12"/>
      <c r="G556" s="13"/>
      <c r="H556" s="14"/>
      <c r="I556" s="15"/>
      <c r="J556" s="13"/>
      <c r="K556" s="14"/>
      <c r="L556" s="1"/>
      <c r="M556" s="8"/>
    </row>
    <row r="557" spans="1:13" s="4" customFormat="1" ht="12">
      <c r="A557" s="1"/>
      <c r="B557" s="1"/>
      <c r="C557" s="11"/>
      <c r="D557" s="1"/>
      <c r="E557" s="1"/>
      <c r="F557" s="12"/>
      <c r="G557" s="13"/>
      <c r="H557" s="14"/>
      <c r="I557" s="15"/>
      <c r="J557" s="13"/>
      <c r="K557" s="14"/>
      <c r="L557" s="1"/>
      <c r="M557" s="8"/>
    </row>
    <row r="558" spans="1:13" s="4" customFormat="1" ht="12">
      <c r="A558" s="1"/>
      <c r="B558" s="1"/>
      <c r="C558" s="11"/>
      <c r="D558" s="1"/>
      <c r="E558" s="1"/>
      <c r="F558" s="12"/>
      <c r="G558" s="13"/>
      <c r="H558" s="14"/>
      <c r="I558" s="15"/>
      <c r="J558" s="13"/>
      <c r="K558" s="14"/>
      <c r="L558" s="1"/>
      <c r="M558" s="8"/>
    </row>
    <row r="559" spans="1:13" s="4" customFormat="1" ht="12">
      <c r="A559" s="1"/>
      <c r="B559" s="1"/>
      <c r="C559" s="11"/>
      <c r="D559" s="1"/>
      <c r="E559" s="1"/>
      <c r="F559" s="12"/>
      <c r="G559" s="13"/>
      <c r="H559" s="14"/>
      <c r="I559" s="15"/>
      <c r="J559" s="13"/>
      <c r="K559" s="14"/>
      <c r="L559" s="1"/>
      <c r="M559" s="8"/>
    </row>
    <row r="560" spans="1:13" s="4" customFormat="1" ht="12">
      <c r="A560" s="1"/>
      <c r="B560" s="1"/>
      <c r="C560" s="11"/>
      <c r="D560" s="1"/>
      <c r="E560" s="1"/>
      <c r="F560" s="12"/>
      <c r="G560" s="13"/>
      <c r="H560" s="14"/>
      <c r="I560" s="15"/>
      <c r="J560" s="13"/>
      <c r="K560" s="14"/>
      <c r="L560" s="1"/>
      <c r="M560" s="8"/>
    </row>
    <row r="561" spans="1:13" s="4" customFormat="1" ht="12">
      <c r="A561" s="1"/>
      <c r="B561" s="1"/>
      <c r="C561" s="11"/>
      <c r="D561" s="1"/>
      <c r="E561" s="1"/>
      <c r="F561" s="12"/>
      <c r="G561" s="13"/>
      <c r="H561" s="14"/>
      <c r="I561" s="15"/>
      <c r="J561" s="13"/>
      <c r="K561" s="14"/>
      <c r="L561" s="1"/>
      <c r="M561" s="8"/>
    </row>
    <row r="562" spans="1:13" s="4" customFormat="1" ht="12">
      <c r="A562" s="1"/>
      <c r="B562" s="1"/>
      <c r="C562" s="11"/>
      <c r="D562" s="1"/>
      <c r="E562" s="1"/>
      <c r="F562" s="12"/>
      <c r="G562" s="13"/>
      <c r="H562" s="14"/>
      <c r="I562" s="15"/>
      <c r="J562" s="13"/>
      <c r="K562" s="14"/>
      <c r="L562" s="1"/>
      <c r="M562" s="8"/>
    </row>
    <row r="563" spans="1:13" s="4" customFormat="1" ht="12">
      <c r="A563" s="1"/>
      <c r="B563" s="1"/>
      <c r="C563" s="11"/>
      <c r="D563" s="1"/>
      <c r="E563" s="1"/>
      <c r="F563" s="12"/>
      <c r="G563" s="13"/>
      <c r="H563" s="14"/>
      <c r="I563" s="15"/>
      <c r="J563" s="13"/>
      <c r="K563" s="14"/>
      <c r="L563" s="1"/>
      <c r="M563" s="8"/>
    </row>
    <row r="564" spans="1:13" s="4" customFormat="1" ht="12">
      <c r="A564" s="1"/>
      <c r="B564" s="1"/>
      <c r="C564" s="11"/>
      <c r="D564" s="1"/>
      <c r="E564" s="1"/>
      <c r="F564" s="12"/>
      <c r="G564" s="13"/>
      <c r="H564" s="14"/>
      <c r="I564" s="15"/>
      <c r="J564" s="13"/>
      <c r="K564" s="14"/>
      <c r="L564" s="1"/>
      <c r="M564" s="8"/>
    </row>
    <row r="565" spans="1:13" s="4" customFormat="1" ht="12">
      <c r="A565" s="1"/>
      <c r="B565" s="1"/>
      <c r="C565" s="11"/>
      <c r="D565" s="1"/>
      <c r="E565" s="1"/>
      <c r="F565" s="12"/>
      <c r="G565" s="13"/>
      <c r="H565" s="14"/>
      <c r="I565" s="15"/>
      <c r="J565" s="13"/>
      <c r="K565" s="14"/>
      <c r="L565" s="1"/>
      <c r="M565" s="8"/>
    </row>
    <row r="566" spans="1:13" s="4" customFormat="1" ht="12">
      <c r="A566" s="1"/>
      <c r="B566" s="1"/>
      <c r="C566" s="11"/>
      <c r="D566" s="1"/>
      <c r="E566" s="1"/>
      <c r="F566" s="12"/>
      <c r="G566" s="13"/>
      <c r="H566" s="14"/>
      <c r="I566" s="15"/>
      <c r="J566" s="13"/>
      <c r="K566" s="14"/>
      <c r="L566" s="1"/>
      <c r="M566" s="8"/>
    </row>
    <row r="567" spans="1:13" s="4" customFormat="1" ht="12">
      <c r="A567" s="1"/>
      <c r="B567" s="1"/>
      <c r="C567" s="11"/>
      <c r="D567" s="1"/>
      <c r="E567" s="1"/>
      <c r="F567" s="12"/>
      <c r="G567" s="13"/>
      <c r="H567" s="14"/>
      <c r="I567" s="15"/>
      <c r="J567" s="13"/>
      <c r="K567" s="14"/>
      <c r="L567" s="1"/>
      <c r="M567" s="8"/>
    </row>
    <row r="568" spans="1:13" s="4" customFormat="1" ht="12">
      <c r="A568" s="1"/>
      <c r="B568" s="1"/>
      <c r="C568" s="11"/>
      <c r="D568" s="1"/>
      <c r="E568" s="1"/>
      <c r="F568" s="12"/>
      <c r="G568" s="13"/>
      <c r="H568" s="14"/>
      <c r="I568" s="15"/>
      <c r="J568" s="13"/>
      <c r="K568" s="14"/>
      <c r="L568" s="1"/>
      <c r="M568" s="8"/>
    </row>
    <row r="569" spans="1:13" s="4" customFormat="1" ht="12">
      <c r="A569" s="1"/>
      <c r="B569" s="1"/>
      <c r="C569" s="11"/>
      <c r="D569" s="1"/>
      <c r="E569" s="1"/>
      <c r="F569" s="12"/>
      <c r="G569" s="13"/>
      <c r="H569" s="14"/>
      <c r="I569" s="15"/>
      <c r="J569" s="13"/>
      <c r="K569" s="14"/>
      <c r="L569" s="1"/>
      <c r="M569" s="8"/>
    </row>
    <row r="570" spans="1:13" s="4" customFormat="1" ht="12">
      <c r="A570" s="1"/>
      <c r="B570" s="1"/>
      <c r="C570" s="11"/>
      <c r="D570" s="1"/>
      <c r="E570" s="1"/>
      <c r="F570" s="12"/>
      <c r="G570" s="13"/>
      <c r="H570" s="14"/>
      <c r="I570" s="15"/>
      <c r="J570" s="13"/>
      <c r="K570" s="14"/>
      <c r="L570" s="1"/>
      <c r="M570" s="8"/>
    </row>
    <row r="571" spans="1:13" s="4" customFormat="1" ht="12">
      <c r="A571" s="1"/>
      <c r="B571" s="1"/>
      <c r="C571" s="11"/>
      <c r="D571" s="1"/>
      <c r="E571" s="1"/>
      <c r="F571" s="12"/>
      <c r="G571" s="13"/>
      <c r="H571" s="14"/>
      <c r="I571" s="15"/>
      <c r="J571" s="13"/>
      <c r="K571" s="14"/>
      <c r="L571" s="1"/>
      <c r="M571" s="8"/>
    </row>
    <row r="572" spans="1:13" s="4" customFormat="1" ht="12">
      <c r="A572" s="1"/>
      <c r="B572" s="1"/>
      <c r="C572" s="11"/>
      <c r="D572" s="1"/>
      <c r="E572" s="1"/>
      <c r="F572" s="12"/>
      <c r="G572" s="13"/>
      <c r="H572" s="14"/>
      <c r="I572" s="15"/>
      <c r="J572" s="13"/>
      <c r="K572" s="14"/>
      <c r="L572" s="1"/>
      <c r="M572" s="8"/>
    </row>
    <row r="573" spans="1:13" s="4" customFormat="1" ht="12">
      <c r="A573" s="1"/>
      <c r="B573" s="1"/>
      <c r="C573" s="11"/>
      <c r="D573" s="1"/>
      <c r="E573" s="1"/>
      <c r="F573" s="12"/>
      <c r="G573" s="13"/>
      <c r="H573" s="14"/>
      <c r="I573" s="15"/>
      <c r="J573" s="13"/>
      <c r="K573" s="14"/>
      <c r="L573" s="1"/>
      <c r="M573" s="8"/>
    </row>
    <row r="574" spans="1:13" s="4" customFormat="1" ht="12">
      <c r="A574" s="1"/>
      <c r="B574" s="1"/>
      <c r="C574" s="11"/>
      <c r="D574" s="1"/>
      <c r="E574" s="1"/>
      <c r="F574" s="12"/>
      <c r="G574" s="13"/>
      <c r="H574" s="14"/>
      <c r="I574" s="15"/>
      <c r="J574" s="13"/>
      <c r="K574" s="14"/>
      <c r="L574" s="1"/>
      <c r="M574" s="8"/>
    </row>
    <row r="575" spans="1:13" s="4" customFormat="1" ht="12">
      <c r="A575" s="1"/>
      <c r="B575" s="1"/>
      <c r="C575" s="11"/>
      <c r="D575" s="1"/>
      <c r="E575" s="1"/>
      <c r="F575" s="12"/>
      <c r="G575" s="13"/>
      <c r="H575" s="14"/>
      <c r="I575" s="15"/>
      <c r="J575" s="13"/>
      <c r="K575" s="14"/>
      <c r="L575" s="1"/>
      <c r="M575" s="8"/>
    </row>
    <row r="576" spans="1:13" s="4" customFormat="1" ht="12">
      <c r="A576" s="1"/>
      <c r="B576" s="1"/>
      <c r="C576" s="11"/>
      <c r="D576" s="1"/>
      <c r="E576" s="1"/>
      <c r="F576" s="12"/>
      <c r="G576" s="13"/>
      <c r="H576" s="14"/>
      <c r="I576" s="15"/>
      <c r="J576" s="13"/>
      <c r="K576" s="14"/>
      <c r="L576" s="1"/>
      <c r="M576" s="8"/>
    </row>
    <row r="577" spans="1:13" s="4" customFormat="1" ht="12">
      <c r="A577" s="1"/>
      <c r="B577" s="1"/>
      <c r="C577" s="11"/>
      <c r="D577" s="1"/>
      <c r="E577" s="1"/>
      <c r="F577" s="12"/>
      <c r="G577" s="13"/>
      <c r="H577" s="14"/>
      <c r="I577" s="15"/>
      <c r="J577" s="13"/>
      <c r="K577" s="14"/>
      <c r="L577" s="1"/>
      <c r="M577" s="8"/>
    </row>
    <row r="578" spans="1:13" s="4" customFormat="1" ht="12">
      <c r="A578" s="1"/>
      <c r="B578" s="1"/>
      <c r="C578" s="11"/>
      <c r="D578" s="1"/>
      <c r="E578" s="1"/>
      <c r="F578" s="12"/>
      <c r="G578" s="13"/>
      <c r="H578" s="14"/>
      <c r="I578" s="15"/>
      <c r="J578" s="13"/>
      <c r="K578" s="14"/>
      <c r="L578" s="1"/>
      <c r="M578" s="8"/>
    </row>
    <row r="579" spans="1:13" s="4" customFormat="1" ht="12">
      <c r="A579" s="1"/>
      <c r="B579" s="1"/>
      <c r="C579" s="11"/>
      <c r="D579" s="1"/>
      <c r="E579" s="1"/>
      <c r="F579" s="12"/>
      <c r="G579" s="13"/>
      <c r="H579" s="14"/>
      <c r="I579" s="15"/>
      <c r="J579" s="13"/>
      <c r="K579" s="14"/>
      <c r="L579" s="1"/>
      <c r="M579" s="8"/>
    </row>
    <row r="580" spans="1:13" s="4" customFormat="1" ht="12">
      <c r="A580" s="1"/>
      <c r="B580" s="1"/>
      <c r="C580" s="11"/>
      <c r="D580" s="1"/>
      <c r="E580" s="1"/>
      <c r="F580" s="12"/>
      <c r="G580" s="13"/>
      <c r="H580" s="14"/>
      <c r="I580" s="15"/>
      <c r="J580" s="13"/>
      <c r="K580" s="14"/>
      <c r="L580" s="1"/>
      <c r="M580" s="8"/>
    </row>
    <row r="581" spans="1:13" s="4" customFormat="1" ht="12">
      <c r="A581" s="1"/>
      <c r="B581" s="1"/>
      <c r="C581" s="11"/>
      <c r="D581" s="1"/>
      <c r="E581" s="1"/>
      <c r="F581" s="12"/>
      <c r="G581" s="13"/>
      <c r="H581" s="14"/>
      <c r="I581" s="15"/>
      <c r="J581" s="13"/>
      <c r="K581" s="14"/>
      <c r="L581" s="1"/>
      <c r="M581" s="8"/>
    </row>
    <row r="582" spans="1:13" s="4" customFormat="1" ht="12">
      <c r="A582" s="1"/>
      <c r="B582" s="1"/>
      <c r="C582" s="11"/>
      <c r="D582" s="1"/>
      <c r="E582" s="1"/>
      <c r="F582" s="12"/>
      <c r="G582" s="13"/>
      <c r="H582" s="14"/>
      <c r="I582" s="15"/>
      <c r="J582" s="13"/>
      <c r="K582" s="14"/>
      <c r="L582" s="1"/>
      <c r="M582" s="8"/>
    </row>
    <row r="583" spans="1:13" s="4" customFormat="1" ht="12">
      <c r="A583" s="1"/>
      <c r="B583" s="1"/>
      <c r="C583" s="11"/>
      <c r="D583" s="1"/>
      <c r="E583" s="1"/>
      <c r="F583" s="12"/>
      <c r="G583" s="13"/>
      <c r="H583" s="14"/>
      <c r="I583" s="15"/>
      <c r="J583" s="13"/>
      <c r="K583" s="14"/>
      <c r="L583" s="1"/>
      <c r="M583" s="8"/>
    </row>
    <row r="584" spans="1:13" s="4" customFormat="1" ht="12">
      <c r="A584" s="1"/>
      <c r="B584" s="1"/>
      <c r="C584" s="11"/>
      <c r="D584" s="1"/>
      <c r="E584" s="1"/>
      <c r="F584" s="12"/>
      <c r="G584" s="13"/>
      <c r="H584" s="14"/>
      <c r="I584" s="15"/>
      <c r="J584" s="13"/>
      <c r="K584" s="14"/>
      <c r="L584" s="1"/>
      <c r="M584" s="8"/>
    </row>
    <row r="585" spans="1:13" s="4" customFormat="1" ht="12">
      <c r="A585" s="1"/>
      <c r="B585" s="1"/>
      <c r="C585" s="11"/>
      <c r="D585" s="1"/>
      <c r="E585" s="1"/>
      <c r="F585" s="12"/>
      <c r="G585" s="13"/>
      <c r="H585" s="14"/>
      <c r="I585" s="15"/>
      <c r="J585" s="13"/>
      <c r="K585" s="14"/>
      <c r="L585" s="1"/>
      <c r="M585" s="8"/>
    </row>
    <row r="586" spans="1:13" s="4" customFormat="1" ht="12">
      <c r="A586" s="1"/>
      <c r="B586" s="1"/>
      <c r="C586" s="11"/>
      <c r="D586" s="1"/>
      <c r="E586" s="1"/>
      <c r="F586" s="12"/>
      <c r="G586" s="13"/>
      <c r="H586" s="14"/>
      <c r="I586" s="15"/>
      <c r="J586" s="13"/>
      <c r="K586" s="14"/>
      <c r="L586" s="1"/>
      <c r="M586" s="8"/>
    </row>
    <row r="587" spans="1:13" s="4" customFormat="1" ht="12">
      <c r="A587" s="1"/>
      <c r="B587" s="1"/>
      <c r="C587" s="11"/>
      <c r="D587" s="1"/>
      <c r="E587" s="1"/>
      <c r="F587" s="12"/>
      <c r="G587" s="13"/>
      <c r="H587" s="14"/>
      <c r="I587" s="15"/>
      <c r="J587" s="13"/>
      <c r="K587" s="14"/>
      <c r="L587" s="1"/>
      <c r="M587" s="8"/>
    </row>
    <row r="588" spans="1:13" s="4" customFormat="1" ht="12">
      <c r="A588" s="1"/>
      <c r="B588" s="1"/>
      <c r="C588" s="11"/>
      <c r="D588" s="1"/>
      <c r="E588" s="1"/>
      <c r="F588" s="12"/>
      <c r="G588" s="13"/>
      <c r="H588" s="14"/>
      <c r="I588" s="15"/>
      <c r="J588" s="13"/>
      <c r="K588" s="14"/>
      <c r="L588" s="1"/>
      <c r="M588" s="8"/>
    </row>
    <row r="589" spans="1:13" s="4" customFormat="1" ht="12">
      <c r="A589" s="1"/>
      <c r="B589" s="1"/>
      <c r="C589" s="11"/>
      <c r="D589" s="1"/>
      <c r="E589" s="1"/>
      <c r="F589" s="12"/>
      <c r="G589" s="13"/>
      <c r="H589" s="14"/>
      <c r="I589" s="15"/>
      <c r="J589" s="13"/>
      <c r="K589" s="14"/>
      <c r="L589" s="1"/>
      <c r="M589" s="8"/>
    </row>
    <row r="590" spans="1:13" s="4" customFormat="1" ht="12">
      <c r="A590" s="1"/>
      <c r="B590" s="1"/>
      <c r="C590" s="11"/>
      <c r="D590" s="1"/>
      <c r="E590" s="1"/>
      <c r="F590" s="12"/>
      <c r="G590" s="13"/>
      <c r="H590" s="14"/>
      <c r="I590" s="15"/>
      <c r="J590" s="13"/>
      <c r="K590" s="14"/>
      <c r="L590" s="1"/>
      <c r="M590" s="8"/>
    </row>
    <row r="591" spans="1:13" s="4" customFormat="1" ht="12">
      <c r="A591" s="1"/>
      <c r="B591" s="1"/>
      <c r="C591" s="11"/>
      <c r="D591" s="1"/>
      <c r="E591" s="1"/>
      <c r="F591" s="12"/>
      <c r="G591" s="13"/>
      <c r="H591" s="14"/>
      <c r="I591" s="15"/>
      <c r="J591" s="13"/>
      <c r="K591" s="14"/>
      <c r="L591" s="1"/>
      <c r="M591" s="8"/>
    </row>
    <row r="592" spans="1:13" s="4" customFormat="1" ht="12">
      <c r="A592" s="1"/>
      <c r="B592" s="1"/>
      <c r="C592" s="11"/>
      <c r="D592" s="1"/>
      <c r="E592" s="1"/>
      <c r="F592" s="12"/>
      <c r="G592" s="13"/>
      <c r="H592" s="14"/>
      <c r="I592" s="15"/>
      <c r="J592" s="13"/>
      <c r="K592" s="14"/>
      <c r="L592" s="1"/>
      <c r="M592" s="8"/>
    </row>
    <row r="593" spans="1:13" s="4" customFormat="1" ht="12">
      <c r="A593" s="1"/>
      <c r="B593" s="1"/>
      <c r="C593" s="11"/>
      <c r="D593" s="1"/>
      <c r="E593" s="1"/>
      <c r="F593" s="12"/>
      <c r="G593" s="13"/>
      <c r="H593" s="14"/>
      <c r="I593" s="15"/>
      <c r="J593" s="13"/>
      <c r="K593" s="14"/>
      <c r="L593" s="1"/>
      <c r="M593" s="8"/>
    </row>
    <row r="594" spans="1:13" s="4" customFormat="1" ht="12">
      <c r="A594" s="1"/>
      <c r="B594" s="1"/>
      <c r="C594" s="11"/>
      <c r="D594" s="1"/>
      <c r="E594" s="1"/>
      <c r="F594" s="12"/>
      <c r="G594" s="13"/>
      <c r="H594" s="14"/>
      <c r="I594" s="15"/>
      <c r="J594" s="13"/>
      <c r="K594" s="14"/>
      <c r="L594" s="1"/>
      <c r="M594" s="8"/>
    </row>
    <row r="595" spans="1:13" s="4" customFormat="1" ht="12">
      <c r="A595" s="1"/>
      <c r="B595" s="1"/>
      <c r="C595" s="11"/>
      <c r="D595" s="1"/>
      <c r="E595" s="1"/>
      <c r="F595" s="12"/>
      <c r="G595" s="13"/>
      <c r="H595" s="14"/>
      <c r="I595" s="15"/>
      <c r="J595" s="13"/>
      <c r="K595" s="14"/>
      <c r="L595" s="1"/>
      <c r="M595" s="8"/>
    </row>
    <row r="596" spans="1:13" s="4" customFormat="1" ht="12">
      <c r="A596" s="1"/>
      <c r="B596" s="1"/>
      <c r="C596" s="11"/>
      <c r="D596" s="1"/>
      <c r="E596" s="1"/>
      <c r="F596" s="12"/>
      <c r="G596" s="13"/>
      <c r="H596" s="14"/>
      <c r="I596" s="15"/>
      <c r="J596" s="13"/>
      <c r="K596" s="14"/>
      <c r="L596" s="1"/>
      <c r="M596" s="8"/>
    </row>
    <row r="597" spans="1:13" s="4" customFormat="1" ht="12">
      <c r="A597" s="1"/>
      <c r="B597" s="1"/>
      <c r="C597" s="11"/>
      <c r="D597" s="1"/>
      <c r="E597" s="1"/>
      <c r="F597" s="12"/>
      <c r="G597" s="13"/>
      <c r="H597" s="14"/>
      <c r="I597" s="15"/>
      <c r="J597" s="13"/>
      <c r="K597" s="14"/>
      <c r="L597" s="1"/>
      <c r="M597" s="8"/>
    </row>
    <row r="598" spans="1:13" s="4" customFormat="1" ht="12">
      <c r="A598" s="1"/>
      <c r="B598" s="1"/>
      <c r="C598" s="11"/>
      <c r="D598" s="1"/>
      <c r="E598" s="1"/>
      <c r="F598" s="12"/>
      <c r="G598" s="13"/>
      <c r="H598" s="14"/>
      <c r="I598" s="15"/>
      <c r="J598" s="13"/>
      <c r="K598" s="14"/>
      <c r="L598" s="1"/>
      <c r="M598" s="8"/>
    </row>
    <row r="599" spans="1:13" s="4" customFormat="1" ht="12">
      <c r="A599" s="1"/>
      <c r="B599" s="1"/>
      <c r="C599" s="11"/>
      <c r="D599" s="1"/>
      <c r="E599" s="1"/>
      <c r="F599" s="12"/>
      <c r="G599" s="13"/>
      <c r="H599" s="14"/>
      <c r="I599" s="15"/>
      <c r="J599" s="13"/>
      <c r="K599" s="14"/>
      <c r="L599" s="1"/>
      <c r="M599" s="8"/>
    </row>
    <row r="600" spans="1:13" s="4" customFormat="1" ht="12">
      <c r="A600" s="1"/>
      <c r="B600" s="1"/>
      <c r="C600" s="11"/>
      <c r="D600" s="1"/>
      <c r="E600" s="1"/>
      <c r="F600" s="12"/>
      <c r="G600" s="13"/>
      <c r="H600" s="14"/>
      <c r="I600" s="15"/>
      <c r="J600" s="13"/>
      <c r="K600" s="14"/>
      <c r="L600" s="1"/>
      <c r="M600" s="8"/>
    </row>
    <row r="601" spans="1:13" s="4" customFormat="1" ht="12">
      <c r="A601" s="1"/>
      <c r="B601" s="1"/>
      <c r="C601" s="11"/>
      <c r="D601" s="1"/>
      <c r="E601" s="1"/>
      <c r="F601" s="12"/>
      <c r="G601" s="13"/>
      <c r="H601" s="14"/>
      <c r="I601" s="15"/>
      <c r="J601" s="13"/>
      <c r="K601" s="14"/>
      <c r="L601" s="1"/>
      <c r="M601" s="8"/>
    </row>
    <row r="602" spans="1:13" s="4" customFormat="1" ht="12">
      <c r="A602" s="1"/>
      <c r="B602" s="1"/>
      <c r="C602" s="11"/>
      <c r="D602" s="1"/>
      <c r="E602" s="1"/>
      <c r="F602" s="12"/>
      <c r="G602" s="13"/>
      <c r="H602" s="14"/>
      <c r="I602" s="15"/>
      <c r="J602" s="13"/>
      <c r="K602" s="14"/>
      <c r="L602" s="1"/>
      <c r="M602" s="8"/>
    </row>
    <row r="603" spans="1:13" s="4" customFormat="1" ht="12">
      <c r="A603" s="1"/>
      <c r="B603" s="1"/>
      <c r="C603" s="11"/>
      <c r="D603" s="1"/>
      <c r="E603" s="1"/>
      <c r="F603" s="12"/>
      <c r="G603" s="13"/>
      <c r="H603" s="14"/>
      <c r="I603" s="15"/>
      <c r="J603" s="13"/>
      <c r="K603" s="14"/>
      <c r="L603" s="1"/>
      <c r="M603" s="8"/>
    </row>
    <row r="604" spans="1:13" s="4" customFormat="1" ht="12">
      <c r="A604" s="1"/>
      <c r="B604" s="1"/>
      <c r="C604" s="11"/>
      <c r="D604" s="1"/>
      <c r="E604" s="1"/>
      <c r="F604" s="12"/>
      <c r="G604" s="13"/>
      <c r="H604" s="14"/>
      <c r="I604" s="15"/>
      <c r="J604" s="13"/>
      <c r="K604" s="14"/>
      <c r="L604" s="1"/>
      <c r="M604" s="8"/>
    </row>
    <row r="605" spans="1:13" s="4" customFormat="1" ht="12">
      <c r="A605" s="1"/>
      <c r="B605" s="1"/>
      <c r="C605" s="11"/>
      <c r="D605" s="1"/>
      <c r="E605" s="1"/>
      <c r="F605" s="12"/>
      <c r="G605" s="13"/>
      <c r="H605" s="14"/>
      <c r="I605" s="15"/>
      <c r="J605" s="13"/>
      <c r="K605" s="14"/>
      <c r="L605" s="1"/>
      <c r="M605" s="8"/>
    </row>
    <row r="606" spans="1:13" s="4" customFormat="1" ht="12">
      <c r="A606" s="1"/>
      <c r="B606" s="1"/>
      <c r="C606" s="11"/>
      <c r="D606" s="1"/>
      <c r="E606" s="1"/>
      <c r="F606" s="12"/>
      <c r="G606" s="13"/>
      <c r="H606" s="14"/>
      <c r="I606" s="15"/>
      <c r="J606" s="13"/>
      <c r="K606" s="14"/>
      <c r="L606" s="1"/>
      <c r="M606" s="8"/>
    </row>
    <row r="607" spans="1:13" s="4" customFormat="1" ht="12">
      <c r="A607" s="1"/>
      <c r="B607" s="1"/>
      <c r="C607" s="11"/>
      <c r="D607" s="1"/>
      <c r="E607" s="1"/>
      <c r="F607" s="12"/>
      <c r="G607" s="13"/>
      <c r="H607" s="14"/>
      <c r="I607" s="15"/>
      <c r="J607" s="13"/>
      <c r="K607" s="14"/>
      <c r="L607" s="1"/>
      <c r="M607" s="8"/>
    </row>
    <row r="608" spans="1:13" s="4" customFormat="1" ht="12">
      <c r="A608" s="1"/>
      <c r="B608" s="1"/>
      <c r="C608" s="11"/>
      <c r="D608" s="1"/>
      <c r="E608" s="1"/>
      <c r="F608" s="12"/>
      <c r="G608" s="13"/>
      <c r="H608" s="14"/>
      <c r="I608" s="15"/>
      <c r="J608" s="13"/>
      <c r="K608" s="14"/>
      <c r="L608" s="1"/>
      <c r="M608" s="8"/>
    </row>
    <row r="609" spans="1:13" s="4" customFormat="1" ht="12">
      <c r="A609" s="1"/>
      <c r="B609" s="1"/>
      <c r="C609" s="11"/>
      <c r="D609" s="1"/>
      <c r="E609" s="1"/>
      <c r="F609" s="12"/>
      <c r="G609" s="13"/>
      <c r="H609" s="14"/>
      <c r="I609" s="15"/>
      <c r="J609" s="13"/>
      <c r="K609" s="14"/>
      <c r="L609" s="1"/>
      <c r="M609" s="8"/>
    </row>
    <row r="610" spans="1:13" s="4" customFormat="1" ht="12">
      <c r="A610" s="1"/>
      <c r="B610" s="1"/>
      <c r="C610" s="11"/>
      <c r="D610" s="1"/>
      <c r="E610" s="1"/>
      <c r="F610" s="12"/>
      <c r="G610" s="13"/>
      <c r="H610" s="14"/>
      <c r="I610" s="15"/>
      <c r="J610" s="13"/>
      <c r="K610" s="14"/>
      <c r="L610" s="1"/>
      <c r="M610" s="8"/>
    </row>
    <row r="611" spans="1:13" s="4" customFormat="1" ht="12">
      <c r="A611" s="1"/>
      <c r="B611" s="1"/>
      <c r="C611" s="11"/>
      <c r="D611" s="1"/>
      <c r="E611" s="1"/>
      <c r="F611" s="12"/>
      <c r="G611" s="13"/>
      <c r="H611" s="14"/>
      <c r="I611" s="15"/>
      <c r="J611" s="13"/>
      <c r="K611" s="14"/>
      <c r="L611" s="1"/>
      <c r="M611" s="8"/>
    </row>
    <row r="612" spans="1:13" s="4" customFormat="1" ht="12">
      <c r="A612" s="1"/>
      <c r="B612" s="1"/>
      <c r="C612" s="11"/>
      <c r="D612" s="1"/>
      <c r="E612" s="1"/>
      <c r="F612" s="12"/>
      <c r="G612" s="13"/>
      <c r="H612" s="14"/>
      <c r="I612" s="15"/>
      <c r="J612" s="13"/>
      <c r="K612" s="14"/>
      <c r="L612" s="1"/>
      <c r="M612" s="8"/>
    </row>
    <row r="613" spans="1:13" s="4" customFormat="1" ht="12">
      <c r="A613" s="1"/>
      <c r="B613" s="1"/>
      <c r="C613" s="11"/>
      <c r="D613" s="1"/>
      <c r="E613" s="1"/>
      <c r="F613" s="12"/>
      <c r="G613" s="13"/>
      <c r="H613" s="14"/>
      <c r="I613" s="15"/>
      <c r="J613" s="13"/>
      <c r="K613" s="14"/>
      <c r="L613" s="1"/>
      <c r="M613" s="8"/>
    </row>
    <row r="614" spans="1:13" s="4" customFormat="1" ht="12">
      <c r="A614" s="1"/>
      <c r="B614" s="1"/>
      <c r="C614" s="11"/>
      <c r="D614" s="1"/>
      <c r="E614" s="1"/>
      <c r="F614" s="12"/>
      <c r="G614" s="13"/>
      <c r="H614" s="14"/>
      <c r="I614" s="15"/>
      <c r="J614" s="13"/>
      <c r="K614" s="14"/>
      <c r="L614" s="1"/>
      <c r="M614" s="8"/>
    </row>
    <row r="615" spans="1:13" s="4" customFormat="1" ht="12">
      <c r="A615" s="1"/>
      <c r="B615" s="1"/>
      <c r="C615" s="11"/>
      <c r="D615" s="1"/>
      <c r="E615" s="1"/>
      <c r="F615" s="12"/>
      <c r="G615" s="13"/>
      <c r="H615" s="14"/>
      <c r="I615" s="15"/>
      <c r="J615" s="13"/>
      <c r="K615" s="14"/>
      <c r="L615" s="1"/>
      <c r="M615" s="8"/>
    </row>
    <row r="616" spans="1:13" s="4" customFormat="1" ht="12">
      <c r="A616" s="1"/>
      <c r="B616" s="1"/>
      <c r="C616" s="11"/>
      <c r="D616" s="1"/>
      <c r="E616" s="1"/>
      <c r="F616" s="12"/>
      <c r="G616" s="13"/>
      <c r="H616" s="14"/>
      <c r="I616" s="15"/>
      <c r="J616" s="13"/>
      <c r="K616" s="14"/>
      <c r="L616" s="1"/>
      <c r="M616" s="8"/>
    </row>
    <row r="617" spans="1:13" s="4" customFormat="1" ht="12">
      <c r="A617" s="1"/>
      <c r="B617" s="1"/>
      <c r="C617" s="11"/>
      <c r="D617" s="1"/>
      <c r="E617" s="1"/>
      <c r="F617" s="12"/>
      <c r="G617" s="13"/>
      <c r="H617" s="14"/>
      <c r="I617" s="15"/>
      <c r="J617" s="13"/>
      <c r="K617" s="14"/>
      <c r="L617" s="1"/>
      <c r="M617" s="8"/>
    </row>
    <row r="618" spans="1:13" s="4" customFormat="1" ht="12">
      <c r="A618" s="1"/>
      <c r="B618" s="1"/>
      <c r="C618" s="11"/>
      <c r="D618" s="1"/>
      <c r="E618" s="1"/>
      <c r="F618" s="12"/>
      <c r="G618" s="13"/>
      <c r="H618" s="14"/>
      <c r="I618" s="15"/>
      <c r="J618" s="13"/>
      <c r="K618" s="14"/>
      <c r="L618" s="1"/>
      <c r="M618" s="8"/>
    </row>
    <row r="619" spans="1:13" s="4" customFormat="1" ht="12">
      <c r="A619" s="1"/>
      <c r="B619" s="1"/>
      <c r="C619" s="11"/>
      <c r="D619" s="1"/>
      <c r="E619" s="1"/>
      <c r="F619" s="12"/>
      <c r="G619" s="13"/>
      <c r="H619" s="14"/>
      <c r="I619" s="15"/>
      <c r="J619" s="13"/>
      <c r="K619" s="14"/>
      <c r="L619" s="1"/>
      <c r="M619" s="8"/>
    </row>
    <row r="620" spans="1:13" s="4" customFormat="1" ht="12">
      <c r="A620" s="1"/>
      <c r="B620" s="1"/>
      <c r="C620" s="11"/>
      <c r="D620" s="1"/>
      <c r="E620" s="1"/>
      <c r="F620" s="12"/>
      <c r="G620" s="13"/>
      <c r="H620" s="14"/>
      <c r="I620" s="15"/>
      <c r="J620" s="13"/>
      <c r="K620" s="14"/>
      <c r="L620" s="1"/>
      <c r="M620" s="8"/>
    </row>
    <row r="621" spans="1:13" s="4" customFormat="1" ht="12">
      <c r="A621" s="1"/>
      <c r="B621" s="1"/>
      <c r="C621" s="11"/>
      <c r="D621" s="1"/>
      <c r="E621" s="1"/>
      <c r="F621" s="12"/>
      <c r="G621" s="13"/>
      <c r="H621" s="14"/>
      <c r="I621" s="15"/>
      <c r="J621" s="13"/>
      <c r="K621" s="14"/>
      <c r="L621" s="1"/>
      <c r="M621" s="8"/>
    </row>
    <row r="622" spans="1:13" s="4" customFormat="1" ht="12">
      <c r="A622" s="1"/>
      <c r="B622" s="1"/>
      <c r="C622" s="11"/>
      <c r="D622" s="1"/>
      <c r="E622" s="1"/>
      <c r="F622" s="12"/>
      <c r="G622" s="13"/>
      <c r="H622" s="14"/>
      <c r="I622" s="15"/>
      <c r="J622" s="13"/>
      <c r="K622" s="14"/>
      <c r="L622" s="1"/>
      <c r="M622" s="8"/>
    </row>
    <row r="623" spans="1:13" s="4" customFormat="1" ht="12">
      <c r="A623" s="1"/>
      <c r="B623" s="1"/>
      <c r="C623" s="11"/>
      <c r="D623" s="1"/>
      <c r="E623" s="1"/>
      <c r="F623" s="12"/>
      <c r="G623" s="13"/>
      <c r="H623" s="14"/>
      <c r="I623" s="15"/>
      <c r="J623" s="13"/>
      <c r="K623" s="14"/>
      <c r="L623" s="1"/>
      <c r="M623" s="8"/>
    </row>
    <row r="624" spans="1:13" s="4" customFormat="1" ht="12">
      <c r="A624" s="1"/>
      <c r="B624" s="1"/>
      <c r="C624" s="11"/>
      <c r="D624" s="1"/>
      <c r="E624" s="1"/>
      <c r="F624" s="12"/>
      <c r="G624" s="13"/>
      <c r="H624" s="14"/>
      <c r="I624" s="15"/>
      <c r="J624" s="13"/>
      <c r="K624" s="14"/>
      <c r="L624" s="1"/>
      <c r="M624" s="8"/>
    </row>
    <row r="625" spans="1:13" s="4" customFormat="1" ht="12">
      <c r="A625" s="1"/>
      <c r="B625" s="1"/>
      <c r="C625" s="11"/>
      <c r="D625" s="1"/>
      <c r="E625" s="1"/>
      <c r="F625" s="12"/>
      <c r="G625" s="13"/>
      <c r="H625" s="14"/>
      <c r="I625" s="15"/>
      <c r="J625" s="13"/>
      <c r="K625" s="14"/>
      <c r="L625" s="1"/>
      <c r="M625" s="8"/>
    </row>
    <row r="626" spans="1:13" s="4" customFormat="1" ht="12">
      <c r="A626" s="1"/>
      <c r="B626" s="1"/>
      <c r="C626" s="11"/>
      <c r="D626" s="1"/>
      <c r="E626" s="1"/>
      <c r="F626" s="12"/>
      <c r="G626" s="13"/>
      <c r="H626" s="14"/>
      <c r="I626" s="15"/>
      <c r="J626" s="13"/>
      <c r="K626" s="14"/>
      <c r="L626" s="1"/>
      <c r="M626" s="8"/>
    </row>
    <row r="627" spans="1:13" s="4" customFormat="1" ht="12">
      <c r="A627" s="1"/>
      <c r="B627" s="1"/>
      <c r="C627" s="11"/>
      <c r="D627" s="1"/>
      <c r="E627" s="1"/>
      <c r="F627" s="12"/>
      <c r="G627" s="13"/>
      <c r="H627" s="14"/>
      <c r="I627" s="15"/>
      <c r="J627" s="13"/>
      <c r="K627" s="14"/>
      <c r="L627" s="1"/>
      <c r="M627" s="8"/>
    </row>
    <row r="628" spans="1:13" s="4" customFormat="1" ht="12">
      <c r="A628" s="1"/>
      <c r="B628" s="1"/>
      <c r="C628" s="11"/>
      <c r="D628" s="1"/>
      <c r="E628" s="1"/>
      <c r="F628" s="12"/>
      <c r="G628" s="13"/>
      <c r="H628" s="14"/>
      <c r="I628" s="15"/>
      <c r="J628" s="13"/>
      <c r="K628" s="14"/>
      <c r="L628" s="1"/>
      <c r="M628" s="8"/>
    </row>
    <row r="629" spans="1:13" s="4" customFormat="1" ht="12">
      <c r="A629" s="1"/>
      <c r="B629" s="1"/>
      <c r="C629" s="11"/>
      <c r="D629" s="1"/>
      <c r="E629" s="1"/>
      <c r="F629" s="12"/>
      <c r="G629" s="13"/>
      <c r="H629" s="14"/>
      <c r="I629" s="15"/>
      <c r="J629" s="13"/>
      <c r="K629" s="14"/>
      <c r="L629" s="1"/>
      <c r="M629" s="8"/>
    </row>
    <row r="630" spans="1:13" s="4" customFormat="1" ht="12">
      <c r="A630" s="1"/>
      <c r="B630" s="1"/>
      <c r="C630" s="11"/>
      <c r="D630" s="1"/>
      <c r="E630" s="1"/>
      <c r="F630" s="12"/>
      <c r="G630" s="13"/>
      <c r="H630" s="14"/>
      <c r="I630" s="15"/>
      <c r="J630" s="13"/>
      <c r="K630" s="14"/>
      <c r="L630" s="1"/>
      <c r="M630" s="8"/>
    </row>
    <row r="631" spans="1:13" s="4" customFormat="1" ht="12">
      <c r="A631" s="1"/>
      <c r="B631" s="1"/>
      <c r="C631" s="11"/>
      <c r="D631" s="1"/>
      <c r="E631" s="1"/>
      <c r="F631" s="12"/>
      <c r="G631" s="13"/>
      <c r="H631" s="14"/>
      <c r="I631" s="15"/>
      <c r="J631" s="13"/>
      <c r="K631" s="14"/>
      <c r="L631" s="1"/>
      <c r="M631" s="8"/>
    </row>
    <row r="632" spans="1:13" s="4" customFormat="1" ht="12">
      <c r="A632" s="1"/>
      <c r="B632" s="1"/>
      <c r="C632" s="11"/>
      <c r="D632" s="1"/>
      <c r="E632" s="1"/>
      <c r="F632" s="12"/>
      <c r="G632" s="13"/>
      <c r="H632" s="14"/>
      <c r="I632" s="15"/>
      <c r="J632" s="13"/>
      <c r="K632" s="14"/>
      <c r="L632" s="1"/>
      <c r="M632" s="8"/>
    </row>
    <row r="633" spans="1:13" s="4" customFormat="1" ht="12">
      <c r="A633" s="1"/>
      <c r="B633" s="1"/>
      <c r="C633" s="11"/>
      <c r="D633" s="1"/>
      <c r="E633" s="1"/>
      <c r="F633" s="12"/>
      <c r="G633" s="13"/>
      <c r="H633" s="14"/>
      <c r="I633" s="15"/>
      <c r="J633" s="13"/>
      <c r="K633" s="14"/>
      <c r="L633" s="1"/>
      <c r="M633" s="8"/>
    </row>
    <row r="634" spans="1:13" s="4" customFormat="1" ht="12">
      <c r="A634" s="1"/>
      <c r="B634" s="1"/>
      <c r="C634" s="11"/>
      <c r="D634" s="1"/>
      <c r="E634" s="1"/>
      <c r="F634" s="12"/>
      <c r="G634" s="13"/>
      <c r="H634" s="14"/>
      <c r="I634" s="15"/>
      <c r="J634" s="13"/>
      <c r="K634" s="14"/>
      <c r="L634" s="1"/>
      <c r="M634" s="8"/>
    </row>
    <row r="635" spans="1:13" s="4" customFormat="1" ht="12">
      <c r="A635" s="1"/>
      <c r="B635" s="1"/>
      <c r="C635" s="11"/>
      <c r="D635" s="1"/>
      <c r="E635" s="1"/>
      <c r="F635" s="12"/>
      <c r="G635" s="13"/>
      <c r="H635" s="14"/>
      <c r="I635" s="15"/>
      <c r="J635" s="13"/>
      <c r="K635" s="14"/>
      <c r="L635" s="1"/>
      <c r="M635" s="8"/>
    </row>
    <row r="636" spans="1:13" s="4" customFormat="1" ht="12">
      <c r="A636" s="1"/>
      <c r="B636" s="1"/>
      <c r="C636" s="11"/>
      <c r="D636" s="1"/>
      <c r="E636" s="1"/>
      <c r="F636" s="12"/>
      <c r="G636" s="13"/>
      <c r="H636" s="14"/>
      <c r="I636" s="15"/>
      <c r="J636" s="13"/>
      <c r="K636" s="14"/>
      <c r="L636" s="1"/>
      <c r="M636" s="8"/>
    </row>
    <row r="637" spans="1:13" s="4" customFormat="1" ht="12">
      <c r="A637" s="1"/>
      <c r="B637" s="1"/>
      <c r="C637" s="11"/>
      <c r="D637" s="1"/>
      <c r="E637" s="1"/>
      <c r="F637" s="12"/>
      <c r="G637" s="13"/>
      <c r="H637" s="14"/>
      <c r="I637" s="15"/>
      <c r="J637" s="13"/>
      <c r="K637" s="14"/>
      <c r="L637" s="1"/>
      <c r="M637" s="8"/>
    </row>
    <row r="638" spans="1:13" s="4" customFormat="1" ht="12">
      <c r="A638" s="1"/>
      <c r="B638" s="1"/>
      <c r="C638" s="11"/>
      <c r="D638" s="1"/>
      <c r="E638" s="1"/>
      <c r="F638" s="12"/>
      <c r="G638" s="13"/>
      <c r="H638" s="14"/>
      <c r="I638" s="15"/>
      <c r="J638" s="13"/>
      <c r="K638" s="14"/>
      <c r="L638" s="1"/>
      <c r="M638" s="8"/>
    </row>
    <row r="639" spans="1:13" s="4" customFormat="1" ht="12">
      <c r="A639" s="1"/>
      <c r="B639" s="1"/>
      <c r="C639" s="11"/>
      <c r="D639" s="1"/>
      <c r="E639" s="1"/>
      <c r="F639" s="12"/>
      <c r="G639" s="13"/>
      <c r="H639" s="14"/>
      <c r="I639" s="15"/>
      <c r="J639" s="13"/>
      <c r="K639" s="14"/>
      <c r="L639" s="1"/>
      <c r="M639" s="8"/>
    </row>
    <row r="640" spans="1:13" s="4" customFormat="1" ht="12">
      <c r="A640" s="1"/>
      <c r="B640" s="1"/>
      <c r="C640" s="11"/>
      <c r="D640" s="1"/>
      <c r="E640" s="1"/>
      <c r="F640" s="12"/>
      <c r="G640" s="13"/>
      <c r="H640" s="14"/>
      <c r="I640" s="15"/>
      <c r="J640" s="13"/>
      <c r="K640" s="14"/>
      <c r="L640" s="1"/>
      <c r="M640" s="8"/>
    </row>
    <row r="641" spans="1:13" s="4" customFormat="1" ht="12">
      <c r="A641" s="1"/>
      <c r="B641" s="1"/>
      <c r="C641" s="11"/>
      <c r="D641" s="1"/>
      <c r="E641" s="1"/>
      <c r="F641" s="12"/>
      <c r="G641" s="13"/>
      <c r="H641" s="14"/>
      <c r="I641" s="15"/>
      <c r="J641" s="13"/>
      <c r="K641" s="14"/>
      <c r="L641" s="1"/>
      <c r="M641" s="8"/>
    </row>
    <row r="642" spans="1:13" s="4" customFormat="1" ht="12">
      <c r="A642" s="1"/>
      <c r="B642" s="1"/>
      <c r="C642" s="11"/>
      <c r="D642" s="1"/>
      <c r="E642" s="1"/>
      <c r="F642" s="12"/>
      <c r="G642" s="13"/>
      <c r="H642" s="14"/>
      <c r="I642" s="15"/>
      <c r="J642" s="13"/>
      <c r="K642" s="14"/>
      <c r="L642" s="1"/>
      <c r="M642" s="8"/>
    </row>
    <row r="643" spans="1:13" s="4" customFormat="1" ht="12">
      <c r="A643" s="1"/>
      <c r="B643" s="1"/>
      <c r="C643" s="11"/>
      <c r="D643" s="1"/>
      <c r="E643" s="1"/>
      <c r="F643" s="12"/>
      <c r="G643" s="13"/>
      <c r="H643" s="14"/>
      <c r="I643" s="15"/>
      <c r="J643" s="13"/>
      <c r="K643" s="14"/>
      <c r="L643" s="1"/>
      <c r="M643" s="8"/>
    </row>
    <row r="644" spans="1:13" s="4" customFormat="1" ht="12">
      <c r="A644" s="1"/>
      <c r="B644" s="1"/>
      <c r="C644" s="11"/>
      <c r="D644" s="1"/>
      <c r="E644" s="1"/>
      <c r="F644" s="12"/>
      <c r="G644" s="13"/>
      <c r="H644" s="14"/>
      <c r="I644" s="15"/>
      <c r="J644" s="13"/>
      <c r="K644" s="14"/>
      <c r="L644" s="1"/>
      <c r="M644" s="8"/>
    </row>
    <row r="645" spans="1:13" s="4" customFormat="1" ht="12">
      <c r="A645" s="1"/>
      <c r="B645" s="1"/>
      <c r="C645" s="11"/>
      <c r="D645" s="1"/>
      <c r="E645" s="1"/>
      <c r="F645" s="12"/>
      <c r="G645" s="13"/>
      <c r="H645" s="14"/>
      <c r="I645" s="15"/>
      <c r="J645" s="13"/>
      <c r="K645" s="14"/>
      <c r="L645" s="1"/>
      <c r="M645" s="8"/>
    </row>
    <row r="646" spans="1:13" s="4" customFormat="1" ht="12">
      <c r="A646" s="1"/>
      <c r="B646" s="1"/>
      <c r="C646" s="11"/>
      <c r="D646" s="1"/>
      <c r="E646" s="1"/>
      <c r="F646" s="12"/>
      <c r="G646" s="13"/>
      <c r="H646" s="14"/>
      <c r="I646" s="15"/>
      <c r="J646" s="13"/>
      <c r="K646" s="14"/>
      <c r="L646" s="1"/>
      <c r="M646" s="8"/>
    </row>
    <row r="647" spans="1:13" s="4" customFormat="1" ht="12">
      <c r="A647" s="1"/>
      <c r="B647" s="1"/>
      <c r="C647" s="11"/>
      <c r="D647" s="1"/>
      <c r="E647" s="1"/>
      <c r="F647" s="12"/>
      <c r="G647" s="13"/>
      <c r="H647" s="14"/>
      <c r="I647" s="15"/>
      <c r="J647" s="13"/>
      <c r="K647" s="14"/>
      <c r="L647" s="1"/>
      <c r="M647" s="8"/>
    </row>
    <row r="648" spans="1:13" s="4" customFormat="1" ht="12">
      <c r="A648" s="1"/>
      <c r="B648" s="1"/>
      <c r="C648" s="11"/>
      <c r="D648" s="1"/>
      <c r="E648" s="1"/>
      <c r="F648" s="12"/>
      <c r="G648" s="13"/>
      <c r="H648" s="14"/>
      <c r="I648" s="15"/>
      <c r="J648" s="13"/>
      <c r="K648" s="14"/>
      <c r="L648" s="1"/>
      <c r="M648" s="8"/>
    </row>
    <row r="649" spans="1:13" s="4" customFormat="1" ht="12">
      <c r="A649" s="1"/>
      <c r="B649" s="1"/>
      <c r="C649" s="11"/>
      <c r="D649" s="1"/>
      <c r="E649" s="1"/>
      <c r="F649" s="12"/>
      <c r="G649" s="13"/>
      <c r="H649" s="14"/>
      <c r="I649" s="15"/>
      <c r="J649" s="13"/>
      <c r="K649" s="14"/>
      <c r="L649" s="1"/>
      <c r="M649" s="8"/>
    </row>
    <row r="650" spans="1:13" s="4" customFormat="1" ht="12">
      <c r="A650" s="1"/>
      <c r="B650" s="1"/>
      <c r="C650" s="11"/>
      <c r="D650" s="1"/>
      <c r="E650" s="1"/>
      <c r="F650" s="12"/>
      <c r="G650" s="13"/>
      <c r="H650" s="14"/>
      <c r="I650" s="15"/>
      <c r="J650" s="13"/>
      <c r="K650" s="14"/>
      <c r="L650" s="1"/>
      <c r="M650" s="8"/>
    </row>
    <row r="651" spans="1:13" s="4" customFormat="1" ht="12">
      <c r="A651" s="1"/>
      <c r="B651" s="1"/>
      <c r="C651" s="11"/>
      <c r="D651" s="1"/>
      <c r="E651" s="1"/>
      <c r="F651" s="12"/>
      <c r="G651" s="13"/>
      <c r="H651" s="14"/>
      <c r="I651" s="15"/>
      <c r="J651" s="13"/>
      <c r="K651" s="14"/>
      <c r="L651" s="1"/>
      <c r="M651" s="8"/>
    </row>
    <row r="652" spans="1:13" s="4" customFormat="1" ht="12">
      <c r="A652" s="1"/>
      <c r="B652" s="1"/>
      <c r="C652" s="11"/>
      <c r="D652" s="1"/>
      <c r="E652" s="1"/>
      <c r="F652" s="12"/>
      <c r="G652" s="13"/>
      <c r="H652" s="14"/>
      <c r="I652" s="15"/>
      <c r="J652" s="13"/>
      <c r="K652" s="14"/>
      <c r="L652" s="1"/>
      <c r="M652" s="8"/>
    </row>
    <row r="653" spans="1:13" s="4" customFormat="1" ht="12">
      <c r="A653" s="1"/>
      <c r="B653" s="1"/>
      <c r="C653" s="11"/>
      <c r="D653" s="1"/>
      <c r="E653" s="1"/>
      <c r="F653" s="12"/>
      <c r="G653" s="13"/>
      <c r="H653" s="14"/>
      <c r="I653" s="15"/>
      <c r="J653" s="13"/>
      <c r="K653" s="14"/>
      <c r="L653" s="1"/>
      <c r="M653" s="8"/>
    </row>
    <row r="654" spans="1:13" s="4" customFormat="1" ht="12">
      <c r="A654" s="1"/>
      <c r="B654" s="1"/>
      <c r="C654" s="11"/>
      <c r="D654" s="1"/>
      <c r="E654" s="1"/>
      <c r="F654" s="12"/>
      <c r="G654" s="13"/>
      <c r="H654" s="14"/>
      <c r="I654" s="15"/>
      <c r="J654" s="13"/>
      <c r="K654" s="14"/>
      <c r="L654" s="1"/>
      <c r="M654" s="8"/>
    </row>
    <row r="655" spans="1:13" s="4" customFormat="1" ht="12">
      <c r="A655" s="1"/>
      <c r="B655" s="1"/>
      <c r="C655" s="11"/>
      <c r="D655" s="1"/>
      <c r="E655" s="1"/>
      <c r="F655" s="12"/>
      <c r="G655" s="13"/>
      <c r="H655" s="14"/>
      <c r="I655" s="15"/>
      <c r="J655" s="13"/>
      <c r="K655" s="14"/>
      <c r="L655" s="1"/>
      <c r="M655" s="8"/>
    </row>
    <row r="656" spans="1:13" s="4" customFormat="1" ht="12">
      <c r="A656" s="1"/>
      <c r="B656" s="1"/>
      <c r="C656" s="11"/>
      <c r="D656" s="1"/>
      <c r="E656" s="1"/>
      <c r="F656" s="12"/>
      <c r="G656" s="13"/>
      <c r="H656" s="14"/>
      <c r="I656" s="15"/>
      <c r="J656" s="13"/>
      <c r="K656" s="14"/>
      <c r="L656" s="1"/>
      <c r="M656" s="8"/>
    </row>
    <row r="657" spans="1:13" s="4" customFormat="1" ht="12">
      <c r="A657" s="1"/>
      <c r="B657" s="1"/>
      <c r="C657" s="11"/>
      <c r="D657" s="1"/>
      <c r="E657" s="1"/>
      <c r="F657" s="12"/>
      <c r="G657" s="13"/>
      <c r="H657" s="14"/>
      <c r="I657" s="15"/>
      <c r="J657" s="13"/>
      <c r="K657" s="14"/>
      <c r="L657" s="1"/>
      <c r="M657" s="8"/>
    </row>
    <row r="658" spans="1:13" s="4" customFormat="1" ht="12">
      <c r="A658" s="1"/>
      <c r="B658" s="1"/>
      <c r="C658" s="11"/>
      <c r="D658" s="1"/>
      <c r="E658" s="1"/>
      <c r="F658" s="12"/>
      <c r="G658" s="13"/>
      <c r="H658" s="14"/>
      <c r="I658" s="15"/>
      <c r="J658" s="13"/>
      <c r="K658" s="14"/>
      <c r="L658" s="1"/>
      <c r="M658" s="8"/>
    </row>
    <row r="659" spans="1:13" s="4" customFormat="1" ht="12">
      <c r="A659" s="1"/>
      <c r="B659" s="1"/>
      <c r="C659" s="11"/>
      <c r="D659" s="1"/>
      <c r="E659" s="1"/>
      <c r="F659" s="12"/>
      <c r="G659" s="13"/>
      <c r="H659" s="14"/>
      <c r="I659" s="15"/>
      <c r="J659" s="13"/>
      <c r="K659" s="14"/>
      <c r="L659" s="1"/>
      <c r="M659" s="8"/>
    </row>
    <row r="660" spans="1:13" s="4" customFormat="1" ht="12">
      <c r="A660" s="1"/>
      <c r="B660" s="1"/>
      <c r="C660" s="11"/>
      <c r="D660" s="1"/>
      <c r="E660" s="1"/>
      <c r="F660" s="12"/>
      <c r="G660" s="13"/>
      <c r="H660" s="14"/>
      <c r="I660" s="15"/>
      <c r="J660" s="13"/>
      <c r="K660" s="14"/>
      <c r="L660" s="1"/>
      <c r="M660" s="8"/>
    </row>
    <row r="661" spans="1:13" s="4" customFormat="1" ht="12">
      <c r="A661" s="1"/>
      <c r="B661" s="1"/>
      <c r="C661" s="11"/>
      <c r="D661" s="1"/>
      <c r="E661" s="1"/>
      <c r="F661" s="12"/>
      <c r="G661" s="13"/>
      <c r="H661" s="14"/>
      <c r="I661" s="15"/>
      <c r="J661" s="13"/>
      <c r="K661" s="14"/>
      <c r="L661" s="1"/>
      <c r="M661" s="8"/>
    </row>
    <row r="662" spans="1:13" s="4" customFormat="1" ht="12">
      <c r="A662" s="1"/>
      <c r="B662" s="1"/>
      <c r="C662" s="11"/>
      <c r="D662" s="1"/>
      <c r="E662" s="1"/>
      <c r="F662" s="12"/>
      <c r="G662" s="13"/>
      <c r="H662" s="14"/>
      <c r="I662" s="15"/>
      <c r="J662" s="13"/>
      <c r="K662" s="14"/>
      <c r="L662" s="1"/>
      <c r="M662" s="8"/>
    </row>
    <row r="663" spans="1:13" s="4" customFormat="1" ht="12">
      <c r="A663" s="1"/>
      <c r="B663" s="1"/>
      <c r="C663" s="11"/>
      <c r="D663" s="1"/>
      <c r="E663" s="1"/>
      <c r="F663" s="12"/>
      <c r="G663" s="13"/>
      <c r="H663" s="14"/>
      <c r="I663" s="15"/>
      <c r="J663" s="13"/>
      <c r="K663" s="14"/>
      <c r="L663" s="1"/>
      <c r="M663" s="8"/>
    </row>
    <row r="664" spans="1:13" s="4" customFormat="1" ht="12">
      <c r="A664" s="1"/>
      <c r="B664" s="1"/>
      <c r="C664" s="11"/>
      <c r="D664" s="1"/>
      <c r="E664" s="1"/>
      <c r="F664" s="12"/>
      <c r="G664" s="13"/>
      <c r="H664" s="14"/>
      <c r="I664" s="15"/>
      <c r="J664" s="13"/>
      <c r="K664" s="14"/>
      <c r="L664" s="1"/>
      <c r="M664" s="8"/>
    </row>
    <row r="665" spans="1:13" s="4" customFormat="1" ht="12">
      <c r="A665" s="1"/>
      <c r="B665" s="1"/>
      <c r="C665" s="11"/>
      <c r="D665" s="1"/>
      <c r="E665" s="1"/>
      <c r="F665" s="12"/>
      <c r="G665" s="13"/>
      <c r="H665" s="14"/>
      <c r="I665" s="15"/>
      <c r="J665" s="13"/>
      <c r="K665" s="14"/>
      <c r="L665" s="1"/>
      <c r="M665" s="8"/>
    </row>
    <row r="666" spans="1:13" s="4" customFormat="1" ht="12">
      <c r="A666" s="1"/>
      <c r="B666" s="1"/>
      <c r="C666" s="11"/>
      <c r="D666" s="1"/>
      <c r="E666" s="1"/>
      <c r="F666" s="12"/>
      <c r="G666" s="13"/>
      <c r="H666" s="14"/>
      <c r="I666" s="15"/>
      <c r="J666" s="13"/>
      <c r="K666" s="14"/>
      <c r="L666" s="1"/>
      <c r="M666" s="8"/>
    </row>
    <row r="667" spans="1:13" s="4" customFormat="1" ht="12">
      <c r="A667" s="1"/>
      <c r="B667" s="1"/>
      <c r="C667" s="11"/>
      <c r="D667" s="1"/>
      <c r="E667" s="1"/>
      <c r="F667" s="12"/>
      <c r="G667" s="13"/>
      <c r="H667" s="14"/>
      <c r="I667" s="15"/>
      <c r="J667" s="13"/>
      <c r="K667" s="14"/>
      <c r="L667" s="1"/>
      <c r="M667" s="8"/>
    </row>
    <row r="668" spans="1:13" s="4" customFormat="1" ht="12">
      <c r="A668" s="1"/>
      <c r="B668" s="1"/>
      <c r="C668" s="11"/>
      <c r="D668" s="1"/>
      <c r="E668" s="1"/>
      <c r="F668" s="12"/>
      <c r="G668" s="13"/>
      <c r="H668" s="14"/>
      <c r="I668" s="15"/>
      <c r="J668" s="13"/>
      <c r="K668" s="14"/>
      <c r="L668" s="1"/>
      <c r="M668" s="8"/>
    </row>
    <row r="669" spans="1:13" s="4" customFormat="1" ht="12">
      <c r="A669" s="1"/>
      <c r="B669" s="1"/>
      <c r="C669" s="11"/>
      <c r="D669" s="1"/>
      <c r="E669" s="1"/>
      <c r="F669" s="12"/>
      <c r="G669" s="13"/>
      <c r="H669" s="14"/>
      <c r="I669" s="15"/>
      <c r="J669" s="13"/>
      <c r="K669" s="14"/>
      <c r="L669" s="1"/>
      <c r="M669" s="8"/>
    </row>
    <row r="670" spans="1:13" s="4" customFormat="1" ht="12">
      <c r="A670" s="1"/>
      <c r="B670" s="1"/>
      <c r="C670" s="11"/>
      <c r="D670" s="1"/>
      <c r="E670" s="1"/>
      <c r="F670" s="12"/>
      <c r="G670" s="13"/>
      <c r="H670" s="14"/>
      <c r="I670" s="15"/>
      <c r="J670" s="13"/>
      <c r="K670" s="14"/>
      <c r="L670" s="1"/>
      <c r="M670" s="8"/>
    </row>
    <row r="671" spans="1:13" s="4" customFormat="1" ht="12">
      <c r="A671" s="1"/>
      <c r="B671" s="1"/>
      <c r="C671" s="11"/>
      <c r="D671" s="1"/>
      <c r="E671" s="1"/>
      <c r="F671" s="12"/>
      <c r="G671" s="13"/>
      <c r="H671" s="14"/>
      <c r="I671" s="15"/>
      <c r="J671" s="13"/>
      <c r="K671" s="14"/>
      <c r="L671" s="1"/>
      <c r="M671" s="8"/>
    </row>
    <row r="672" spans="1:13" s="4" customFormat="1" ht="12">
      <c r="A672" s="1"/>
      <c r="B672" s="1"/>
      <c r="C672" s="11"/>
      <c r="D672" s="1"/>
      <c r="E672" s="1"/>
      <c r="F672" s="12"/>
      <c r="G672" s="13"/>
      <c r="H672" s="14"/>
      <c r="I672" s="15"/>
      <c r="J672" s="13"/>
      <c r="K672" s="14"/>
      <c r="L672" s="1"/>
      <c r="M672" s="8"/>
    </row>
    <row r="673" spans="1:13" s="4" customFormat="1" ht="12">
      <c r="A673" s="1"/>
      <c r="B673" s="1"/>
      <c r="C673" s="11"/>
      <c r="D673" s="1"/>
      <c r="E673" s="1"/>
      <c r="F673" s="12"/>
      <c r="G673" s="13"/>
      <c r="H673" s="14"/>
      <c r="I673" s="15"/>
      <c r="J673" s="13"/>
      <c r="K673" s="14"/>
      <c r="L673" s="1"/>
      <c r="M673" s="8"/>
    </row>
    <row r="674" spans="1:13" s="4" customFormat="1" ht="12">
      <c r="A674" s="1"/>
      <c r="B674" s="1"/>
      <c r="C674" s="11"/>
      <c r="D674" s="1"/>
      <c r="E674" s="1"/>
      <c r="F674" s="12"/>
      <c r="G674" s="13"/>
      <c r="H674" s="14"/>
      <c r="I674" s="15"/>
      <c r="J674" s="13"/>
      <c r="K674" s="14"/>
      <c r="L674" s="1"/>
      <c r="M674" s="8"/>
    </row>
    <row r="675" spans="1:13" s="4" customFormat="1" ht="12">
      <c r="A675" s="1"/>
      <c r="B675" s="1"/>
      <c r="C675" s="11"/>
      <c r="D675" s="1"/>
      <c r="E675" s="1"/>
      <c r="F675" s="12"/>
      <c r="G675" s="13"/>
      <c r="H675" s="14"/>
      <c r="I675" s="15"/>
      <c r="J675" s="13"/>
      <c r="K675" s="14"/>
      <c r="L675" s="1"/>
      <c r="M675" s="8"/>
    </row>
    <row r="676" spans="1:13" s="4" customFormat="1" ht="12">
      <c r="A676" s="1"/>
      <c r="B676" s="1"/>
      <c r="C676" s="11"/>
      <c r="D676" s="1"/>
      <c r="E676" s="1"/>
      <c r="F676" s="12"/>
      <c r="G676" s="13"/>
      <c r="H676" s="14"/>
      <c r="I676" s="15"/>
      <c r="J676" s="13"/>
      <c r="K676" s="14"/>
      <c r="L676" s="1"/>
      <c r="M676" s="8"/>
    </row>
    <row r="677" spans="1:13" s="4" customFormat="1" ht="12">
      <c r="A677" s="1"/>
      <c r="B677" s="1"/>
      <c r="C677" s="11"/>
      <c r="D677" s="1"/>
      <c r="E677" s="1"/>
      <c r="F677" s="12"/>
      <c r="G677" s="13"/>
      <c r="H677" s="14"/>
      <c r="I677" s="15"/>
      <c r="J677" s="13"/>
      <c r="K677" s="14"/>
      <c r="L677" s="1"/>
      <c r="M677" s="8"/>
    </row>
    <row r="678" spans="1:13" s="4" customFormat="1" ht="12">
      <c r="A678" s="1"/>
      <c r="B678" s="1"/>
      <c r="C678" s="11"/>
      <c r="D678" s="1"/>
      <c r="E678" s="1"/>
      <c r="F678" s="12"/>
      <c r="G678" s="13"/>
      <c r="H678" s="14"/>
      <c r="I678" s="15"/>
      <c r="J678" s="13"/>
      <c r="K678" s="14"/>
      <c r="L678" s="1"/>
      <c r="M678" s="8"/>
    </row>
    <row r="679" spans="1:13" s="4" customFormat="1" ht="12">
      <c r="A679" s="1"/>
      <c r="B679" s="1"/>
      <c r="C679" s="11"/>
      <c r="D679" s="1"/>
      <c r="E679" s="1"/>
      <c r="F679" s="12"/>
      <c r="G679" s="13"/>
      <c r="H679" s="14"/>
      <c r="I679" s="15"/>
      <c r="J679" s="13"/>
      <c r="K679" s="14"/>
      <c r="L679" s="1"/>
      <c r="M679" s="8"/>
    </row>
    <row r="680" spans="1:13" s="4" customFormat="1" ht="12">
      <c r="A680" s="1"/>
      <c r="B680" s="1"/>
      <c r="C680" s="11"/>
      <c r="D680" s="1"/>
      <c r="E680" s="1"/>
      <c r="F680" s="12"/>
      <c r="G680" s="13"/>
      <c r="H680" s="14"/>
      <c r="I680" s="15"/>
      <c r="J680" s="13"/>
      <c r="K680" s="14"/>
      <c r="L680" s="1"/>
      <c r="M680" s="8"/>
    </row>
    <row r="681" spans="1:13" s="4" customFormat="1" ht="12">
      <c r="A681" s="1"/>
      <c r="B681" s="1"/>
      <c r="C681" s="11"/>
      <c r="D681" s="1"/>
      <c r="E681" s="1"/>
      <c r="F681" s="12"/>
      <c r="G681" s="13"/>
      <c r="H681" s="14"/>
      <c r="I681" s="15"/>
      <c r="J681" s="13"/>
      <c r="K681" s="14"/>
      <c r="L681" s="1"/>
      <c r="M681" s="8"/>
    </row>
    <row r="682" spans="1:13" s="4" customFormat="1" ht="12">
      <c r="A682" s="1"/>
      <c r="B682" s="1"/>
      <c r="C682" s="11"/>
      <c r="D682" s="1"/>
      <c r="E682" s="1"/>
      <c r="F682" s="12"/>
      <c r="G682" s="13"/>
      <c r="H682" s="14"/>
      <c r="I682" s="15"/>
      <c r="J682" s="13"/>
      <c r="K682" s="14"/>
      <c r="L682" s="1"/>
      <c r="M682" s="8"/>
    </row>
    <row r="683" spans="1:13" s="4" customFormat="1" ht="12">
      <c r="A683" s="1"/>
      <c r="B683" s="1"/>
      <c r="C683" s="11"/>
      <c r="D683" s="1"/>
      <c r="E683" s="1"/>
      <c r="F683" s="12"/>
      <c r="G683" s="13"/>
      <c r="H683" s="14"/>
      <c r="I683" s="15"/>
      <c r="J683" s="13"/>
      <c r="K683" s="14"/>
      <c r="L683" s="1"/>
      <c r="M683" s="8"/>
    </row>
    <row r="684" spans="1:13" s="4" customFormat="1" ht="12">
      <c r="A684" s="1"/>
      <c r="B684" s="1"/>
      <c r="C684" s="11"/>
      <c r="D684" s="1"/>
      <c r="E684" s="1"/>
      <c r="F684" s="12"/>
      <c r="G684" s="13"/>
      <c r="H684" s="14"/>
      <c r="I684" s="15"/>
      <c r="J684" s="13"/>
      <c r="K684" s="14"/>
      <c r="L684" s="1"/>
      <c r="M684" s="8"/>
    </row>
    <row r="685" spans="1:13" s="4" customFormat="1" ht="12">
      <c r="A685" s="1"/>
      <c r="B685" s="1"/>
      <c r="C685" s="11"/>
      <c r="D685" s="1"/>
      <c r="E685" s="1"/>
      <c r="F685" s="12"/>
      <c r="G685" s="13"/>
      <c r="H685" s="14"/>
      <c r="I685" s="15"/>
      <c r="J685" s="13"/>
      <c r="K685" s="14"/>
      <c r="L685" s="1"/>
      <c r="M685" s="8"/>
    </row>
    <row r="686" spans="1:13" s="4" customFormat="1" ht="12">
      <c r="A686" s="1"/>
      <c r="B686" s="1"/>
      <c r="C686" s="11"/>
      <c r="D686" s="1"/>
      <c r="E686" s="1"/>
      <c r="F686" s="12"/>
      <c r="G686" s="13"/>
      <c r="H686" s="14"/>
      <c r="I686" s="15"/>
      <c r="J686" s="13"/>
      <c r="K686" s="14"/>
      <c r="L686" s="1"/>
      <c r="M686" s="8"/>
    </row>
    <row r="687" spans="1:13" s="4" customFormat="1" ht="12">
      <c r="A687" s="1"/>
      <c r="B687" s="1"/>
      <c r="C687" s="11"/>
      <c r="D687" s="1"/>
      <c r="E687" s="1"/>
      <c r="F687" s="12"/>
      <c r="G687" s="13"/>
      <c r="H687" s="14"/>
      <c r="I687" s="15"/>
      <c r="J687" s="13"/>
      <c r="K687" s="14"/>
      <c r="L687" s="1"/>
      <c r="M687" s="8"/>
    </row>
    <row r="688" spans="1:13" s="4" customFormat="1" ht="12">
      <c r="A688" s="1"/>
      <c r="B688" s="1"/>
      <c r="C688" s="11"/>
      <c r="D688" s="1"/>
      <c r="E688" s="1"/>
      <c r="F688" s="12"/>
      <c r="G688" s="13"/>
      <c r="H688" s="14"/>
      <c r="I688" s="15"/>
      <c r="J688" s="13"/>
      <c r="K688" s="14"/>
      <c r="L688" s="1"/>
      <c r="M688" s="8"/>
    </row>
    <row r="689" spans="1:13" s="4" customFormat="1" ht="12">
      <c r="A689" s="1"/>
      <c r="B689" s="1"/>
      <c r="C689" s="11"/>
      <c r="D689" s="1"/>
      <c r="E689" s="1"/>
      <c r="F689" s="12"/>
      <c r="G689" s="13"/>
      <c r="H689" s="14"/>
      <c r="I689" s="15"/>
      <c r="J689" s="13"/>
      <c r="K689" s="14"/>
      <c r="L689" s="1"/>
      <c r="M689" s="8"/>
    </row>
    <row r="690" spans="1:13" s="4" customFormat="1" ht="12">
      <c r="A690" s="1"/>
      <c r="B690" s="1"/>
      <c r="C690" s="11"/>
      <c r="D690" s="1"/>
      <c r="E690" s="1"/>
      <c r="F690" s="12"/>
      <c r="G690" s="13"/>
      <c r="H690" s="14"/>
      <c r="I690" s="15"/>
      <c r="J690" s="13"/>
      <c r="K690" s="14"/>
      <c r="L690" s="1"/>
      <c r="M690" s="8"/>
    </row>
    <row r="691" spans="1:13" s="4" customFormat="1" ht="12">
      <c r="A691" s="1"/>
      <c r="B691" s="1"/>
      <c r="C691" s="11"/>
      <c r="D691" s="1"/>
      <c r="E691" s="1"/>
      <c r="F691" s="12"/>
      <c r="G691" s="13"/>
      <c r="H691" s="14"/>
      <c r="I691" s="15"/>
      <c r="J691" s="13"/>
      <c r="K691" s="14"/>
      <c r="L691" s="1"/>
      <c r="M691" s="8"/>
    </row>
    <row r="692" spans="1:13" s="4" customFormat="1" ht="12">
      <c r="A692" s="1"/>
      <c r="B692" s="1"/>
      <c r="C692" s="11"/>
      <c r="D692" s="1"/>
      <c r="E692" s="1"/>
      <c r="F692" s="12"/>
      <c r="G692" s="13"/>
      <c r="H692" s="14"/>
      <c r="I692" s="15"/>
      <c r="J692" s="13"/>
      <c r="K692" s="14"/>
      <c r="L692" s="1"/>
      <c r="M692" s="8"/>
    </row>
    <row r="693" spans="1:13" s="4" customFormat="1" ht="12">
      <c r="A693" s="1"/>
      <c r="B693" s="1"/>
      <c r="C693" s="11"/>
      <c r="D693" s="1"/>
      <c r="E693" s="1"/>
      <c r="F693" s="12"/>
      <c r="G693" s="13"/>
      <c r="H693" s="14"/>
      <c r="I693" s="15"/>
      <c r="J693" s="13"/>
      <c r="K693" s="14"/>
      <c r="L693" s="1"/>
      <c r="M693" s="8"/>
    </row>
    <row r="694" spans="1:13" s="4" customFormat="1" ht="12">
      <c r="A694" s="1"/>
      <c r="B694" s="1"/>
      <c r="C694" s="11"/>
      <c r="D694" s="1"/>
      <c r="E694" s="1"/>
      <c r="F694" s="12"/>
      <c r="G694" s="13"/>
      <c r="H694" s="14"/>
      <c r="I694" s="15"/>
      <c r="J694" s="13"/>
      <c r="K694" s="14"/>
      <c r="L694" s="1"/>
      <c r="M694" s="8"/>
    </row>
    <row r="695" spans="1:13" s="4" customFormat="1" ht="12">
      <c r="A695" s="1"/>
      <c r="B695" s="1"/>
      <c r="C695" s="11"/>
      <c r="D695" s="1"/>
      <c r="E695" s="1"/>
      <c r="F695" s="12"/>
      <c r="G695" s="13"/>
      <c r="H695" s="14"/>
      <c r="I695" s="15"/>
      <c r="J695" s="13"/>
      <c r="K695" s="14"/>
      <c r="L695" s="1"/>
      <c r="M695" s="8"/>
    </row>
    <row r="696" spans="1:13" s="4" customFormat="1" ht="12">
      <c r="A696" s="1"/>
      <c r="B696" s="1"/>
      <c r="C696" s="11"/>
      <c r="D696" s="1"/>
      <c r="E696" s="1"/>
      <c r="F696" s="12"/>
      <c r="G696" s="13"/>
      <c r="H696" s="14"/>
      <c r="I696" s="15"/>
      <c r="J696" s="13"/>
      <c r="K696" s="14"/>
      <c r="L696" s="1"/>
      <c r="M696" s="8"/>
    </row>
    <row r="697" spans="1:13" s="4" customFormat="1" ht="12">
      <c r="A697" s="1"/>
      <c r="B697" s="1"/>
      <c r="C697" s="11"/>
      <c r="D697" s="1"/>
      <c r="E697" s="1"/>
      <c r="F697" s="12"/>
      <c r="G697" s="13"/>
      <c r="H697" s="14"/>
      <c r="I697" s="15"/>
      <c r="J697" s="13"/>
      <c r="K697" s="14"/>
      <c r="L697" s="1"/>
      <c r="M697" s="8"/>
    </row>
    <row r="698" spans="1:13" s="4" customFormat="1" ht="12">
      <c r="A698" s="1"/>
      <c r="B698" s="1"/>
      <c r="C698" s="11"/>
      <c r="D698" s="1"/>
      <c r="E698" s="1"/>
      <c r="F698" s="12"/>
      <c r="G698" s="13"/>
      <c r="H698" s="14"/>
      <c r="I698" s="15"/>
      <c r="J698" s="13"/>
      <c r="K698" s="14"/>
      <c r="L698" s="1"/>
      <c r="M698" s="8"/>
    </row>
    <row r="699" spans="1:13" s="4" customFormat="1" ht="12">
      <c r="A699" s="1"/>
      <c r="B699" s="1"/>
      <c r="C699" s="11"/>
      <c r="D699" s="1"/>
      <c r="E699" s="1"/>
      <c r="F699" s="12"/>
      <c r="G699" s="13"/>
      <c r="H699" s="14"/>
      <c r="I699" s="15"/>
      <c r="J699" s="13"/>
      <c r="K699" s="14"/>
      <c r="L699" s="1"/>
      <c r="M699" s="8"/>
    </row>
    <row r="700" spans="1:13" s="4" customFormat="1" ht="12">
      <c r="A700" s="1"/>
      <c r="B700" s="1"/>
      <c r="C700" s="11"/>
      <c r="D700" s="1"/>
      <c r="E700" s="1"/>
      <c r="F700" s="12"/>
      <c r="G700" s="13"/>
      <c r="H700" s="14"/>
      <c r="I700" s="15"/>
      <c r="J700" s="13"/>
      <c r="K700" s="14"/>
      <c r="L700" s="1"/>
      <c r="M700" s="8"/>
    </row>
    <row r="701" spans="1:13" s="4" customFormat="1" ht="12">
      <c r="A701" s="1"/>
      <c r="B701" s="1"/>
      <c r="C701" s="11"/>
      <c r="D701" s="1"/>
      <c r="E701" s="1"/>
      <c r="F701" s="12"/>
      <c r="G701" s="13"/>
      <c r="H701" s="14"/>
      <c r="I701" s="15"/>
      <c r="J701" s="13"/>
      <c r="K701" s="14"/>
      <c r="L701" s="1"/>
      <c r="M701" s="8"/>
    </row>
    <row r="702" spans="1:13" s="4" customFormat="1" ht="12">
      <c r="A702" s="1"/>
      <c r="B702" s="1"/>
      <c r="C702" s="11"/>
      <c r="D702" s="1"/>
      <c r="E702" s="1"/>
      <c r="F702" s="12"/>
      <c r="G702" s="13"/>
      <c r="H702" s="14"/>
      <c r="I702" s="15"/>
      <c r="J702" s="13"/>
      <c r="K702" s="14"/>
      <c r="L702" s="1"/>
      <c r="M702" s="8"/>
    </row>
    <row r="703" spans="1:13" s="4" customFormat="1" ht="12">
      <c r="A703" s="1"/>
      <c r="B703" s="1"/>
      <c r="C703" s="11"/>
      <c r="D703" s="1"/>
      <c r="E703" s="1"/>
      <c r="F703" s="12"/>
      <c r="G703" s="13"/>
      <c r="H703" s="14"/>
      <c r="I703" s="15"/>
      <c r="J703" s="13"/>
      <c r="K703" s="14"/>
      <c r="L703" s="1"/>
      <c r="M703" s="8"/>
    </row>
    <row r="704" spans="1:13" s="4" customFormat="1" ht="12">
      <c r="A704" s="1"/>
      <c r="B704" s="1"/>
      <c r="C704" s="11"/>
      <c r="D704" s="1"/>
      <c r="E704" s="1"/>
      <c r="F704" s="12"/>
      <c r="G704" s="13"/>
      <c r="H704" s="14"/>
      <c r="I704" s="15"/>
      <c r="J704" s="13"/>
      <c r="K704" s="14"/>
      <c r="L704" s="1"/>
      <c r="M704" s="8"/>
    </row>
    <row r="705" spans="1:13" s="4" customFormat="1" ht="12">
      <c r="A705" s="1"/>
      <c r="B705" s="1"/>
      <c r="C705" s="11"/>
      <c r="D705" s="1"/>
      <c r="E705" s="1"/>
      <c r="F705" s="12"/>
      <c r="G705" s="13"/>
      <c r="H705" s="14"/>
      <c r="I705" s="15"/>
      <c r="J705" s="13"/>
      <c r="K705" s="14"/>
      <c r="L705" s="1"/>
      <c r="M705" s="8"/>
    </row>
    <row r="706" spans="1:13" s="4" customFormat="1" ht="12">
      <c r="A706" s="1"/>
      <c r="B706" s="1"/>
      <c r="C706" s="11"/>
      <c r="D706" s="1"/>
      <c r="E706" s="1"/>
      <c r="F706" s="12"/>
      <c r="G706" s="13"/>
      <c r="H706" s="14"/>
      <c r="I706" s="15"/>
      <c r="J706" s="13"/>
      <c r="K706" s="14"/>
      <c r="L706" s="1"/>
      <c r="M706" s="8"/>
    </row>
    <row r="707" spans="1:13" s="4" customFormat="1" ht="12">
      <c r="A707" s="1"/>
      <c r="B707" s="1"/>
      <c r="C707" s="11"/>
      <c r="D707" s="1"/>
      <c r="E707" s="1"/>
      <c r="F707" s="12"/>
      <c r="G707" s="13"/>
      <c r="H707" s="14"/>
      <c r="I707" s="15"/>
      <c r="J707" s="13"/>
      <c r="K707" s="14"/>
      <c r="L707" s="1"/>
      <c r="M707" s="8"/>
    </row>
    <row r="708" spans="1:13" s="4" customFormat="1" ht="12">
      <c r="A708" s="1"/>
      <c r="B708" s="1"/>
      <c r="C708" s="11"/>
      <c r="D708" s="1"/>
      <c r="E708" s="1"/>
      <c r="F708" s="12"/>
      <c r="G708" s="13"/>
      <c r="H708" s="14"/>
      <c r="I708" s="15"/>
      <c r="J708" s="13"/>
      <c r="K708" s="14"/>
      <c r="L708" s="1"/>
      <c r="M708" s="8"/>
    </row>
    <row r="709" spans="1:13" s="4" customFormat="1" ht="12">
      <c r="A709" s="1"/>
      <c r="B709" s="1"/>
      <c r="C709" s="11"/>
      <c r="D709" s="1"/>
      <c r="E709" s="1"/>
      <c r="F709" s="12"/>
      <c r="G709" s="13"/>
      <c r="H709" s="14"/>
      <c r="I709" s="15"/>
      <c r="J709" s="13"/>
      <c r="K709" s="14"/>
      <c r="L709" s="1"/>
      <c r="M709" s="8"/>
    </row>
    <row r="710" spans="1:13" s="4" customFormat="1" ht="12">
      <c r="A710" s="1"/>
      <c r="B710" s="1"/>
      <c r="C710" s="11"/>
      <c r="D710" s="1"/>
      <c r="E710" s="1"/>
      <c r="F710" s="12"/>
      <c r="G710" s="13"/>
      <c r="H710" s="14"/>
      <c r="I710" s="15"/>
      <c r="J710" s="13"/>
      <c r="K710" s="14"/>
      <c r="L710" s="1"/>
      <c r="M710" s="8"/>
    </row>
    <row r="711" spans="1:13" s="4" customFormat="1" ht="12">
      <c r="A711" s="1"/>
      <c r="B711" s="1"/>
      <c r="C711" s="11"/>
      <c r="D711" s="1"/>
      <c r="E711" s="1"/>
      <c r="F711" s="12"/>
      <c r="G711" s="13"/>
      <c r="H711" s="14"/>
      <c r="I711" s="15"/>
      <c r="J711" s="13"/>
      <c r="K711" s="14"/>
      <c r="L711" s="1"/>
      <c r="M711" s="8"/>
    </row>
    <row r="712" spans="1:13" s="4" customFormat="1" ht="12">
      <c r="A712" s="1"/>
      <c r="B712" s="1"/>
      <c r="C712" s="11"/>
      <c r="D712" s="1"/>
      <c r="E712" s="1"/>
      <c r="F712" s="12"/>
      <c r="G712" s="13"/>
      <c r="H712" s="14"/>
      <c r="I712" s="15"/>
      <c r="J712" s="13"/>
      <c r="K712" s="14"/>
      <c r="L712" s="1"/>
      <c r="M712" s="8"/>
    </row>
    <row r="713" spans="1:13" s="4" customFormat="1" ht="12">
      <c r="A713" s="1"/>
      <c r="B713" s="1"/>
      <c r="C713" s="11"/>
      <c r="D713" s="1"/>
      <c r="E713" s="1"/>
      <c r="F713" s="12"/>
      <c r="G713" s="13"/>
      <c r="H713" s="14"/>
      <c r="I713" s="15"/>
      <c r="J713" s="13"/>
      <c r="K713" s="14"/>
      <c r="L713" s="1"/>
      <c r="M713" s="8"/>
    </row>
    <row r="714" spans="1:13" s="4" customFormat="1" ht="12">
      <c r="A714" s="1"/>
      <c r="B714" s="1"/>
      <c r="C714" s="11"/>
      <c r="D714" s="1"/>
      <c r="E714" s="1"/>
      <c r="F714" s="12"/>
      <c r="G714" s="13"/>
      <c r="H714" s="14"/>
      <c r="I714" s="15"/>
      <c r="J714" s="13"/>
      <c r="K714" s="14"/>
      <c r="L714" s="1"/>
      <c r="M714" s="8"/>
    </row>
    <row r="715" spans="1:13" s="4" customFormat="1" ht="12">
      <c r="A715" s="1"/>
      <c r="B715" s="1"/>
      <c r="C715" s="11"/>
      <c r="D715" s="1"/>
      <c r="E715" s="1"/>
      <c r="F715" s="12"/>
      <c r="G715" s="13"/>
      <c r="H715" s="14"/>
      <c r="I715" s="15"/>
      <c r="J715" s="13"/>
      <c r="K715" s="14"/>
      <c r="L715" s="1"/>
      <c r="M715" s="8"/>
    </row>
    <row r="716" spans="1:13" s="4" customFormat="1" ht="12">
      <c r="A716" s="1"/>
      <c r="B716" s="1"/>
      <c r="C716" s="11"/>
      <c r="D716" s="1"/>
      <c r="E716" s="1"/>
      <c r="F716" s="12"/>
      <c r="G716" s="13"/>
      <c r="H716" s="14"/>
      <c r="I716" s="15"/>
      <c r="J716" s="13"/>
      <c r="K716" s="14"/>
      <c r="L716" s="1"/>
      <c r="M716" s="8"/>
    </row>
    <row r="717" spans="1:13" s="4" customFormat="1" ht="12">
      <c r="A717" s="1"/>
      <c r="B717" s="1"/>
      <c r="C717" s="11"/>
      <c r="D717" s="1"/>
      <c r="E717" s="1"/>
      <c r="F717" s="12"/>
      <c r="G717" s="13"/>
      <c r="H717" s="14"/>
      <c r="I717" s="15"/>
      <c r="J717" s="13"/>
      <c r="K717" s="14"/>
      <c r="L717" s="1"/>
      <c r="M717" s="8"/>
    </row>
    <row r="718" spans="1:13" s="4" customFormat="1" ht="12">
      <c r="A718" s="1"/>
      <c r="B718" s="1"/>
      <c r="C718" s="11"/>
      <c r="D718" s="1"/>
      <c r="E718" s="1"/>
      <c r="F718" s="12"/>
      <c r="G718" s="13"/>
      <c r="H718" s="14"/>
      <c r="I718" s="15"/>
      <c r="J718" s="13"/>
      <c r="K718" s="14"/>
      <c r="L718" s="1"/>
      <c r="M718" s="8"/>
    </row>
    <row r="719" spans="1:13" s="4" customFormat="1" ht="12">
      <c r="A719" s="1"/>
      <c r="B719" s="1"/>
      <c r="C719" s="11"/>
      <c r="D719" s="1"/>
      <c r="E719" s="1"/>
      <c r="F719" s="12"/>
      <c r="G719" s="13"/>
      <c r="H719" s="14"/>
      <c r="I719" s="15"/>
      <c r="J719" s="13"/>
      <c r="K719" s="14"/>
      <c r="L719" s="1"/>
      <c r="M719" s="8"/>
    </row>
    <row r="720" spans="1:13" s="4" customFormat="1" ht="12">
      <c r="A720" s="1"/>
      <c r="B720" s="1"/>
      <c r="C720" s="11"/>
      <c r="D720" s="1"/>
      <c r="E720" s="1"/>
      <c r="F720" s="12"/>
      <c r="G720" s="13"/>
      <c r="H720" s="14"/>
      <c r="I720" s="15"/>
      <c r="J720" s="13"/>
      <c r="K720" s="14"/>
      <c r="L720" s="1"/>
      <c r="M720" s="8"/>
    </row>
    <row r="721" spans="1:13" s="4" customFormat="1" ht="12">
      <c r="A721" s="1"/>
      <c r="B721" s="1"/>
      <c r="C721" s="11"/>
      <c r="D721" s="1"/>
      <c r="E721" s="1"/>
      <c r="F721" s="12"/>
      <c r="G721" s="13"/>
      <c r="H721" s="14"/>
      <c r="I721" s="15"/>
      <c r="J721" s="13"/>
      <c r="K721" s="14"/>
      <c r="L721" s="1"/>
      <c r="M721" s="8"/>
    </row>
    <row r="722" spans="1:13" s="4" customFormat="1" ht="12">
      <c r="A722" s="1"/>
      <c r="B722" s="1"/>
      <c r="C722" s="11"/>
      <c r="D722" s="1"/>
      <c r="E722" s="1"/>
      <c r="F722" s="12"/>
      <c r="G722" s="13"/>
      <c r="H722" s="14"/>
      <c r="I722" s="15"/>
      <c r="J722" s="13"/>
      <c r="K722" s="14"/>
      <c r="L722" s="1"/>
      <c r="M722" s="8"/>
    </row>
    <row r="723" spans="1:13" s="4" customFormat="1" ht="12">
      <c r="A723" s="1"/>
      <c r="B723" s="1"/>
      <c r="C723" s="11"/>
      <c r="D723" s="1"/>
      <c r="E723" s="1"/>
      <c r="F723" s="12"/>
      <c r="G723" s="13"/>
      <c r="H723" s="14"/>
      <c r="I723" s="15"/>
      <c r="J723" s="13"/>
      <c r="K723" s="14"/>
      <c r="L723" s="1"/>
      <c r="M723" s="8"/>
    </row>
    <row r="724" spans="1:13" s="4" customFormat="1" ht="12">
      <c r="A724" s="1"/>
      <c r="B724" s="1"/>
      <c r="C724" s="11"/>
      <c r="D724" s="1"/>
      <c r="E724" s="1"/>
      <c r="F724" s="12"/>
      <c r="G724" s="13"/>
      <c r="H724" s="14"/>
      <c r="I724" s="15"/>
      <c r="J724" s="13"/>
      <c r="K724" s="14"/>
      <c r="L724" s="1"/>
      <c r="M724" s="8"/>
    </row>
    <row r="725" spans="1:13" s="4" customFormat="1" ht="12">
      <c r="A725" s="1"/>
      <c r="B725" s="1"/>
      <c r="C725" s="11"/>
      <c r="D725" s="1"/>
      <c r="E725" s="1"/>
      <c r="F725" s="12"/>
      <c r="G725" s="13"/>
      <c r="H725" s="14"/>
      <c r="I725" s="15"/>
      <c r="J725" s="13"/>
      <c r="K725" s="14"/>
      <c r="L725" s="1"/>
      <c r="M725" s="8"/>
    </row>
    <row r="726" spans="1:13" s="4" customFormat="1" ht="12">
      <c r="A726" s="1"/>
      <c r="B726" s="1"/>
      <c r="C726" s="11"/>
      <c r="D726" s="1"/>
      <c r="E726" s="1"/>
      <c r="F726" s="12"/>
      <c r="G726" s="13"/>
      <c r="H726" s="14"/>
      <c r="I726" s="15"/>
      <c r="J726" s="13"/>
      <c r="K726" s="14"/>
      <c r="L726" s="1"/>
      <c r="M726" s="8"/>
    </row>
    <row r="727" spans="1:13" s="4" customFormat="1" ht="12">
      <c r="A727" s="1"/>
      <c r="B727" s="1"/>
      <c r="C727" s="11"/>
      <c r="D727" s="1"/>
      <c r="E727" s="1"/>
      <c r="F727" s="12"/>
      <c r="G727" s="13"/>
      <c r="H727" s="14"/>
      <c r="I727" s="15"/>
      <c r="J727" s="13"/>
      <c r="K727" s="14"/>
      <c r="L727" s="1"/>
      <c r="M727" s="8"/>
    </row>
    <row r="728" spans="1:13" s="4" customFormat="1" ht="12">
      <c r="A728" s="1"/>
      <c r="B728" s="1"/>
      <c r="C728" s="11"/>
      <c r="D728" s="1"/>
      <c r="E728" s="1"/>
      <c r="F728" s="12"/>
      <c r="G728" s="13"/>
      <c r="H728" s="14"/>
      <c r="I728" s="15"/>
      <c r="J728" s="13"/>
      <c r="K728" s="14"/>
      <c r="L728" s="1"/>
      <c r="M728" s="8"/>
    </row>
    <row r="729" spans="1:13" s="4" customFormat="1" ht="12">
      <c r="A729" s="1"/>
      <c r="B729" s="1"/>
      <c r="C729" s="11"/>
      <c r="D729" s="1"/>
      <c r="E729" s="1"/>
      <c r="F729" s="12"/>
      <c r="G729" s="13"/>
      <c r="H729" s="14"/>
      <c r="I729" s="15"/>
      <c r="J729" s="13"/>
      <c r="K729" s="14"/>
      <c r="L729" s="1"/>
      <c r="M729" s="8"/>
    </row>
    <row r="730" spans="1:13" s="4" customFormat="1" ht="12">
      <c r="A730" s="1"/>
      <c r="B730" s="1"/>
      <c r="C730" s="11"/>
      <c r="D730" s="1"/>
      <c r="E730" s="1"/>
      <c r="F730" s="12"/>
      <c r="G730" s="13"/>
      <c r="H730" s="14"/>
      <c r="I730" s="15"/>
      <c r="J730" s="13"/>
      <c r="K730" s="14"/>
      <c r="L730" s="1"/>
      <c r="M730" s="8"/>
    </row>
    <row r="731" spans="1:13" s="4" customFormat="1" ht="12">
      <c r="A731" s="1"/>
      <c r="B731" s="1"/>
      <c r="C731" s="11"/>
      <c r="D731" s="1"/>
      <c r="E731" s="1"/>
      <c r="F731" s="12"/>
      <c r="G731" s="13"/>
      <c r="H731" s="14"/>
      <c r="I731" s="15"/>
      <c r="J731" s="13"/>
      <c r="K731" s="14"/>
      <c r="L731" s="1"/>
      <c r="M731" s="8"/>
    </row>
    <row r="732" spans="1:13" s="4" customFormat="1" ht="12">
      <c r="A732" s="1"/>
      <c r="B732" s="1"/>
      <c r="C732" s="11"/>
      <c r="D732" s="1"/>
      <c r="E732" s="1"/>
      <c r="F732" s="12"/>
      <c r="G732" s="13"/>
      <c r="H732" s="14"/>
      <c r="I732" s="15"/>
      <c r="J732" s="13"/>
      <c r="K732" s="14"/>
      <c r="L732" s="1"/>
      <c r="M732" s="8"/>
    </row>
    <row r="733" spans="1:13" s="4" customFormat="1" ht="12">
      <c r="A733" s="1"/>
      <c r="B733" s="1"/>
      <c r="C733" s="11"/>
      <c r="D733" s="1"/>
      <c r="E733" s="1"/>
      <c r="F733" s="12"/>
      <c r="G733" s="13"/>
      <c r="H733" s="14"/>
      <c r="I733" s="15"/>
      <c r="J733" s="13"/>
      <c r="K733" s="14"/>
      <c r="L733" s="1"/>
      <c r="M733" s="8"/>
    </row>
    <row r="734" spans="1:13" s="4" customFormat="1" ht="12">
      <c r="A734" s="1"/>
      <c r="B734" s="1"/>
      <c r="C734" s="11"/>
      <c r="D734" s="1"/>
      <c r="E734" s="1"/>
      <c r="F734" s="12"/>
      <c r="G734" s="13"/>
      <c r="H734" s="14"/>
      <c r="I734" s="15"/>
      <c r="J734" s="13"/>
      <c r="K734" s="14"/>
      <c r="L734" s="1"/>
      <c r="M734" s="8"/>
    </row>
    <row r="735" spans="1:13" s="4" customFormat="1" ht="12">
      <c r="A735" s="1"/>
      <c r="B735" s="1"/>
      <c r="C735" s="11"/>
      <c r="D735" s="1"/>
      <c r="E735" s="1"/>
      <c r="F735" s="12"/>
      <c r="G735" s="13"/>
      <c r="H735" s="14"/>
      <c r="I735" s="15"/>
      <c r="J735" s="13"/>
      <c r="K735" s="14"/>
      <c r="L735" s="1"/>
      <c r="M735" s="8"/>
    </row>
    <row r="736" spans="1:13" s="4" customFormat="1" ht="12">
      <c r="A736" s="1"/>
      <c r="B736" s="1"/>
      <c r="C736" s="11"/>
      <c r="D736" s="1"/>
      <c r="E736" s="1"/>
      <c r="F736" s="12"/>
      <c r="G736" s="13"/>
      <c r="H736" s="14"/>
      <c r="I736" s="15"/>
      <c r="J736" s="13"/>
      <c r="K736" s="14"/>
      <c r="L736" s="1"/>
      <c r="M736" s="8"/>
    </row>
  </sheetData>
  <printOptions horizontalCentered="1"/>
  <pageMargins left="0.31496062992125984" right="0.31496062992125984" top="0.74803149606299213" bottom="0.35433070866141736" header="0.31496062992125984" footer="0.31496062992125984"/>
  <pageSetup scale="9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70C0"/>
  </sheetPr>
  <dimension ref="A1:ES87"/>
  <sheetViews>
    <sheetView topLeftCell="A13" zoomScaleNormal="100" workbookViewId="0">
      <selection activeCell="K36" sqref="K36"/>
    </sheetView>
  </sheetViews>
  <sheetFormatPr defaultRowHeight="15" outlineLevelCol="1"/>
  <cols>
    <col min="1" max="1" width="4.7109375" style="87" customWidth="1"/>
    <col min="2" max="2" width="3.7109375" style="85" customWidth="1"/>
    <col min="3" max="3" width="25.7109375" style="88" customWidth="1"/>
    <col min="4" max="4" width="5.7109375" style="85" customWidth="1"/>
    <col min="5" max="5" width="3.7109375" style="246" customWidth="1"/>
    <col min="6" max="6" width="20.7109375" style="85" customWidth="1"/>
    <col min="7" max="7" width="3.7109375" style="188" customWidth="1"/>
    <col min="8" max="8" width="3.7109375" style="84" customWidth="1"/>
    <col min="9" max="9" width="8.7109375" style="84" customWidth="1"/>
    <col min="10" max="10" width="4.7109375" style="87" customWidth="1"/>
    <col min="11" max="11" width="22.7109375" style="84" customWidth="1"/>
    <col min="12" max="13" width="6.7109375" style="84" customWidth="1"/>
    <col min="14" max="32" width="5.7109375" style="85" hidden="1" customWidth="1" outlineLevel="1"/>
    <col min="33" max="33" width="5.7109375" style="202" hidden="1" customWidth="1" outlineLevel="1"/>
    <col min="34" max="148" width="5.7109375" style="85" hidden="1" customWidth="1" outlineLevel="1"/>
    <col min="149" max="149" width="9.140625" style="85" collapsed="1"/>
    <col min="150" max="16384" width="9.140625" style="85"/>
  </cols>
  <sheetData>
    <row r="1" spans="1:148" ht="15.75">
      <c r="A1" s="193"/>
      <c r="B1" s="84"/>
      <c r="C1" s="84"/>
      <c r="D1" s="84"/>
      <c r="E1" s="87"/>
      <c r="F1" s="48" t="s">
        <v>0</v>
      </c>
      <c r="G1" s="48"/>
      <c r="N1" s="198">
        <v>42</v>
      </c>
      <c r="O1" s="199">
        <v>46</v>
      </c>
      <c r="P1" s="198">
        <v>46.000999999999998</v>
      </c>
      <c r="Q1" s="199">
        <v>47.35</v>
      </c>
      <c r="R1" s="198">
        <v>47.350999999999999</v>
      </c>
      <c r="S1" s="199">
        <v>49.65</v>
      </c>
      <c r="T1" s="198">
        <v>49.651000000000003</v>
      </c>
      <c r="U1" s="199">
        <v>52.15</v>
      </c>
      <c r="V1" s="198">
        <v>52.151000000000003</v>
      </c>
      <c r="W1" s="200">
        <v>56.15</v>
      </c>
      <c r="X1" s="201">
        <v>56.151000000000003</v>
      </c>
      <c r="Y1" s="200" t="s">
        <v>84</v>
      </c>
      <c r="Z1" s="201" t="s">
        <v>85</v>
      </c>
      <c r="AA1" s="200" t="s">
        <v>86</v>
      </c>
      <c r="AB1" s="201" t="s">
        <v>87</v>
      </c>
      <c r="AC1" s="200" t="s">
        <v>88</v>
      </c>
      <c r="AD1" s="201" t="s">
        <v>89</v>
      </c>
      <c r="AE1" s="200" t="s">
        <v>90</v>
      </c>
      <c r="AF1" s="201" t="s">
        <v>91</v>
      </c>
      <c r="AG1" s="245" t="s">
        <v>92</v>
      </c>
      <c r="AH1" s="245" t="s">
        <v>93</v>
      </c>
      <c r="AI1" s="245" t="s">
        <v>94</v>
      </c>
      <c r="AJ1" s="245" t="s">
        <v>95</v>
      </c>
      <c r="AK1" s="245" t="s">
        <v>96</v>
      </c>
      <c r="AL1" s="245" t="s">
        <v>97</v>
      </c>
      <c r="AM1" s="245" t="s">
        <v>98</v>
      </c>
      <c r="AN1" s="245" t="s">
        <v>99</v>
      </c>
      <c r="AO1" s="245" t="s">
        <v>385</v>
      </c>
      <c r="AP1" s="245" t="s">
        <v>100</v>
      </c>
      <c r="AQ1" s="245" t="s">
        <v>101</v>
      </c>
      <c r="AR1" s="245" t="s">
        <v>102</v>
      </c>
      <c r="AS1" s="245" t="s">
        <v>103</v>
      </c>
      <c r="AT1" s="245" t="s">
        <v>104</v>
      </c>
      <c r="AU1" s="245" t="s">
        <v>105</v>
      </c>
      <c r="AV1" s="245" t="s">
        <v>106</v>
      </c>
      <c r="AW1" s="245" t="s">
        <v>107</v>
      </c>
      <c r="AX1" s="245" t="s">
        <v>108</v>
      </c>
      <c r="AY1" s="245" t="s">
        <v>109</v>
      </c>
      <c r="AZ1" s="245" t="s">
        <v>110</v>
      </c>
      <c r="BA1" s="245" t="s">
        <v>111</v>
      </c>
      <c r="BB1" s="245" t="s">
        <v>112</v>
      </c>
      <c r="BC1" s="245" t="s">
        <v>113</v>
      </c>
      <c r="BD1" s="245" t="s">
        <v>114</v>
      </c>
      <c r="BE1" s="245" t="s">
        <v>115</v>
      </c>
      <c r="BF1" s="245" t="s">
        <v>116</v>
      </c>
      <c r="BG1" s="245" t="s">
        <v>117</v>
      </c>
      <c r="BH1" s="245" t="s">
        <v>118</v>
      </c>
      <c r="BI1" s="245" t="s">
        <v>119</v>
      </c>
      <c r="BJ1" s="245" t="s">
        <v>120</v>
      </c>
      <c r="BK1" s="245" t="s">
        <v>121</v>
      </c>
      <c r="BL1" s="245" t="s">
        <v>122</v>
      </c>
      <c r="BM1" s="245" t="s">
        <v>123</v>
      </c>
      <c r="BN1" s="245" t="s">
        <v>124</v>
      </c>
      <c r="BO1" s="245" t="s">
        <v>125</v>
      </c>
      <c r="BP1" s="245" t="s">
        <v>126</v>
      </c>
      <c r="BQ1" s="245" t="s">
        <v>127</v>
      </c>
      <c r="BR1" s="245" t="s">
        <v>128</v>
      </c>
      <c r="BS1" s="245" t="s">
        <v>129</v>
      </c>
      <c r="BT1" s="245" t="s">
        <v>130</v>
      </c>
      <c r="BU1" s="245" t="s">
        <v>131</v>
      </c>
      <c r="BV1" s="245" t="s">
        <v>132</v>
      </c>
      <c r="BW1" s="245" t="s">
        <v>133</v>
      </c>
      <c r="BX1" s="245" t="s">
        <v>134</v>
      </c>
      <c r="BY1" s="245" t="s">
        <v>135</v>
      </c>
      <c r="BZ1" s="245" t="s">
        <v>136</v>
      </c>
      <c r="CA1" s="245" t="s">
        <v>137</v>
      </c>
      <c r="CB1" s="245" t="s">
        <v>138</v>
      </c>
      <c r="CC1" s="245" t="s">
        <v>139</v>
      </c>
      <c r="CD1" s="245" t="s">
        <v>140</v>
      </c>
      <c r="CE1" s="245" t="s">
        <v>141</v>
      </c>
      <c r="CF1" s="245" t="s">
        <v>142</v>
      </c>
      <c r="CG1" s="245" t="s">
        <v>143</v>
      </c>
      <c r="CH1" s="245" t="s">
        <v>144</v>
      </c>
      <c r="CI1" s="245" t="s">
        <v>145</v>
      </c>
      <c r="CJ1" s="245" t="s">
        <v>146</v>
      </c>
      <c r="CK1" s="245" t="s">
        <v>147</v>
      </c>
      <c r="CL1" s="245" t="s">
        <v>148</v>
      </c>
      <c r="CM1" s="245" t="s">
        <v>149</v>
      </c>
      <c r="CN1" s="245" t="s">
        <v>150</v>
      </c>
      <c r="CO1" s="245" t="s">
        <v>151</v>
      </c>
      <c r="CP1" s="245" t="s">
        <v>152</v>
      </c>
      <c r="CQ1" s="245" t="s">
        <v>153</v>
      </c>
      <c r="CR1" s="245" t="s">
        <v>154</v>
      </c>
      <c r="CS1" s="245" t="s">
        <v>155</v>
      </c>
      <c r="CT1" s="245" t="s">
        <v>156</v>
      </c>
      <c r="CU1" s="245" t="s">
        <v>157</v>
      </c>
      <c r="CV1" s="245" t="s">
        <v>158</v>
      </c>
      <c r="CW1" s="245" t="s">
        <v>159</v>
      </c>
      <c r="CX1" s="245" t="s">
        <v>160</v>
      </c>
      <c r="CY1" s="245" t="s">
        <v>161</v>
      </c>
      <c r="CZ1" s="245" t="s">
        <v>162</v>
      </c>
      <c r="DA1" s="245" t="s">
        <v>163</v>
      </c>
      <c r="DB1" s="245" t="s">
        <v>164</v>
      </c>
      <c r="DC1" s="245" t="s">
        <v>165</v>
      </c>
      <c r="DD1" s="245" t="s">
        <v>166</v>
      </c>
      <c r="DE1" s="245" t="s">
        <v>167</v>
      </c>
      <c r="DF1" s="245" t="s">
        <v>168</v>
      </c>
      <c r="DG1" s="245" t="s">
        <v>169</v>
      </c>
      <c r="DH1" s="245" t="s">
        <v>170</v>
      </c>
      <c r="DI1" s="245" t="s">
        <v>171</v>
      </c>
      <c r="DJ1" s="245" t="s">
        <v>172</v>
      </c>
      <c r="DK1" s="245" t="s">
        <v>173</v>
      </c>
      <c r="DL1" s="245" t="s">
        <v>174</v>
      </c>
      <c r="DM1" s="245" t="s">
        <v>175</v>
      </c>
      <c r="DN1" s="245" t="s">
        <v>176</v>
      </c>
      <c r="DO1" s="245" t="s">
        <v>177</v>
      </c>
      <c r="DP1" s="245" t="s">
        <v>178</v>
      </c>
      <c r="DQ1" s="245" t="s">
        <v>179</v>
      </c>
      <c r="DR1" s="245" t="s">
        <v>180</v>
      </c>
      <c r="DS1" s="245" t="s">
        <v>181</v>
      </c>
      <c r="DT1" s="245" t="s">
        <v>182</v>
      </c>
      <c r="DU1" s="245" t="s">
        <v>183</v>
      </c>
      <c r="DV1" s="245" t="s">
        <v>184</v>
      </c>
      <c r="DW1" s="245" t="s">
        <v>185</v>
      </c>
      <c r="DX1" s="245" t="s">
        <v>186</v>
      </c>
      <c r="DY1" s="245" t="s">
        <v>187</v>
      </c>
      <c r="DZ1" s="245" t="s">
        <v>188</v>
      </c>
      <c r="EA1" s="245" t="s">
        <v>189</v>
      </c>
      <c r="EB1" s="245" t="s">
        <v>190</v>
      </c>
      <c r="EC1" s="245" t="s">
        <v>191</v>
      </c>
      <c r="ED1" s="245" t="s">
        <v>192</v>
      </c>
      <c r="EE1" s="245" t="s">
        <v>193</v>
      </c>
      <c r="EF1" s="245" t="s">
        <v>194</v>
      </c>
      <c r="EG1" s="245" t="s">
        <v>195</v>
      </c>
      <c r="EH1" s="245" t="s">
        <v>196</v>
      </c>
      <c r="EI1" s="245" t="s">
        <v>197</v>
      </c>
      <c r="EJ1" s="245" t="s">
        <v>198</v>
      </c>
      <c r="EK1" s="245" t="s">
        <v>199</v>
      </c>
      <c r="EL1" s="245" t="s">
        <v>200</v>
      </c>
      <c r="EM1" s="245" t="s">
        <v>302</v>
      </c>
      <c r="EN1" s="245" t="s">
        <v>303</v>
      </c>
      <c r="EO1" s="245" t="s">
        <v>304</v>
      </c>
      <c r="EP1" s="245" t="s">
        <v>305</v>
      </c>
      <c r="EQ1" s="245" t="s">
        <v>386</v>
      </c>
      <c r="ER1" s="245" t="s">
        <v>387</v>
      </c>
    </row>
    <row r="2" spans="1:148" ht="15.75">
      <c r="A2" s="193"/>
      <c r="B2" s="84"/>
      <c r="C2" s="84"/>
      <c r="D2" s="84"/>
      <c r="E2" s="87"/>
      <c r="F2" s="48" t="s">
        <v>1</v>
      </c>
      <c r="G2" s="48"/>
      <c r="N2" s="203" t="s">
        <v>42</v>
      </c>
      <c r="O2" s="203" t="s">
        <v>42</v>
      </c>
      <c r="P2" s="203" t="s">
        <v>41</v>
      </c>
      <c r="Q2" s="203" t="s">
        <v>41</v>
      </c>
      <c r="R2" s="203" t="s">
        <v>40</v>
      </c>
      <c r="S2" s="203" t="s">
        <v>40</v>
      </c>
      <c r="T2" s="203" t="s">
        <v>39</v>
      </c>
      <c r="U2" s="203" t="s">
        <v>39</v>
      </c>
      <c r="V2" s="203" t="s">
        <v>38</v>
      </c>
      <c r="W2" s="203" t="s">
        <v>38</v>
      </c>
      <c r="X2" s="203" t="s">
        <v>37</v>
      </c>
      <c r="Y2" s="203" t="s">
        <v>37</v>
      </c>
      <c r="Z2" s="203" t="s">
        <v>37</v>
      </c>
      <c r="AA2" s="203" t="s">
        <v>37</v>
      </c>
      <c r="AB2" s="203" t="s">
        <v>37</v>
      </c>
      <c r="AC2" s="203" t="s">
        <v>37</v>
      </c>
      <c r="AD2" s="203" t="s">
        <v>37</v>
      </c>
      <c r="AE2" s="203" t="s">
        <v>37</v>
      </c>
      <c r="AF2" s="204" t="s">
        <v>37</v>
      </c>
      <c r="AG2" s="245" t="s">
        <v>37</v>
      </c>
      <c r="AH2" s="245" t="s">
        <v>37</v>
      </c>
      <c r="AI2" s="245" t="s">
        <v>37</v>
      </c>
      <c r="AJ2" s="245" t="s">
        <v>37</v>
      </c>
      <c r="AK2" s="245" t="s">
        <v>37</v>
      </c>
      <c r="AL2" s="245" t="s">
        <v>37</v>
      </c>
      <c r="AM2" s="245" t="s">
        <v>37</v>
      </c>
      <c r="AN2" s="245" t="s">
        <v>37</v>
      </c>
      <c r="AO2" s="245" t="s">
        <v>75</v>
      </c>
      <c r="AP2" s="245" t="s">
        <v>75</v>
      </c>
      <c r="AQ2" s="245" t="s">
        <v>75</v>
      </c>
      <c r="AR2" s="245" t="s">
        <v>75</v>
      </c>
      <c r="AS2" s="245" t="s">
        <v>75</v>
      </c>
      <c r="AT2" s="245" t="s">
        <v>75</v>
      </c>
      <c r="AU2" s="245" t="s">
        <v>75</v>
      </c>
      <c r="AV2" s="245" t="s">
        <v>75</v>
      </c>
      <c r="AW2" s="245" t="s">
        <v>75</v>
      </c>
      <c r="AX2" s="245" t="s">
        <v>75</v>
      </c>
      <c r="AY2" s="245" t="s">
        <v>75</v>
      </c>
      <c r="AZ2" s="245" t="s">
        <v>75</v>
      </c>
      <c r="BA2" s="245" t="s">
        <v>75</v>
      </c>
      <c r="BB2" s="245" t="s">
        <v>75</v>
      </c>
      <c r="BC2" s="245" t="s">
        <v>75</v>
      </c>
      <c r="BD2" s="245" t="s">
        <v>75</v>
      </c>
      <c r="BE2" s="245" t="s">
        <v>75</v>
      </c>
      <c r="BF2" s="245" t="s">
        <v>75</v>
      </c>
      <c r="BG2" s="245" t="s">
        <v>75</v>
      </c>
      <c r="BH2" s="245" t="s">
        <v>75</v>
      </c>
      <c r="BI2" s="245" t="s">
        <v>75</v>
      </c>
      <c r="BJ2" s="245" t="s">
        <v>75</v>
      </c>
      <c r="BK2" s="245" t="s">
        <v>75</v>
      </c>
      <c r="BL2" s="245" t="s">
        <v>75</v>
      </c>
      <c r="BM2" s="245" t="s">
        <v>75</v>
      </c>
      <c r="BN2" s="245" t="s">
        <v>75</v>
      </c>
      <c r="BO2" s="245" t="s">
        <v>75</v>
      </c>
      <c r="BP2" s="245" t="s">
        <v>75</v>
      </c>
      <c r="BQ2" s="245" t="s">
        <v>75</v>
      </c>
      <c r="BR2" s="245" t="s">
        <v>75</v>
      </c>
      <c r="BS2" s="245" t="s">
        <v>75</v>
      </c>
      <c r="BT2" s="245" t="s">
        <v>75</v>
      </c>
      <c r="BU2" s="245" t="s">
        <v>75</v>
      </c>
      <c r="BV2" s="245" t="s">
        <v>75</v>
      </c>
      <c r="BW2" s="245" t="s">
        <v>75</v>
      </c>
      <c r="BX2" s="245" t="s">
        <v>75</v>
      </c>
      <c r="BY2" s="245" t="s">
        <v>75</v>
      </c>
      <c r="BZ2" s="245" t="s">
        <v>75</v>
      </c>
      <c r="CA2" s="245" t="s">
        <v>75</v>
      </c>
      <c r="CB2" s="245" t="s">
        <v>75</v>
      </c>
      <c r="CC2" s="245" t="s">
        <v>75</v>
      </c>
      <c r="CD2" s="245" t="s">
        <v>75</v>
      </c>
      <c r="CE2" s="245" t="s">
        <v>75</v>
      </c>
      <c r="CF2" s="245" t="s">
        <v>75</v>
      </c>
      <c r="CG2" s="245" t="s">
        <v>75</v>
      </c>
      <c r="CH2" s="245" t="s">
        <v>75</v>
      </c>
      <c r="CI2" s="245" t="s">
        <v>75</v>
      </c>
      <c r="CJ2" s="245" t="s">
        <v>75</v>
      </c>
      <c r="CK2" s="245" t="s">
        <v>75</v>
      </c>
      <c r="CL2" s="245" t="s">
        <v>75</v>
      </c>
      <c r="CM2" s="245" t="s">
        <v>75</v>
      </c>
      <c r="CN2" s="245" t="s">
        <v>75</v>
      </c>
      <c r="CO2" s="245" t="s">
        <v>75</v>
      </c>
      <c r="CP2" s="245" t="s">
        <v>75</v>
      </c>
      <c r="CQ2" s="245" t="s">
        <v>75</v>
      </c>
      <c r="CR2" s="245" t="s">
        <v>75</v>
      </c>
      <c r="CS2" s="245" t="s">
        <v>75</v>
      </c>
      <c r="CT2" s="245" t="s">
        <v>75</v>
      </c>
      <c r="CU2" s="245" t="s">
        <v>75</v>
      </c>
      <c r="CV2" s="245" t="s">
        <v>75</v>
      </c>
      <c r="CW2" s="245" t="s">
        <v>75</v>
      </c>
      <c r="CX2" s="245" t="s">
        <v>75</v>
      </c>
      <c r="CY2" s="245" t="s">
        <v>75</v>
      </c>
      <c r="CZ2" s="245" t="s">
        <v>75</v>
      </c>
      <c r="DA2" s="245" t="s">
        <v>75</v>
      </c>
      <c r="DB2" s="245" t="s">
        <v>75</v>
      </c>
      <c r="DC2" s="245" t="s">
        <v>75</v>
      </c>
      <c r="DD2" s="245" t="s">
        <v>75</v>
      </c>
      <c r="DE2" s="245" t="s">
        <v>75</v>
      </c>
      <c r="DF2" s="245" t="s">
        <v>75</v>
      </c>
      <c r="DG2" s="245" t="s">
        <v>75</v>
      </c>
      <c r="DH2" s="245" t="s">
        <v>75</v>
      </c>
      <c r="DI2" s="245" t="s">
        <v>75</v>
      </c>
      <c r="DJ2" s="245" t="s">
        <v>75</v>
      </c>
      <c r="DK2" s="245" t="s">
        <v>75</v>
      </c>
      <c r="DL2" s="245" t="s">
        <v>75</v>
      </c>
      <c r="DM2" s="245" t="s">
        <v>75</v>
      </c>
      <c r="DN2" s="245" t="s">
        <v>75</v>
      </c>
      <c r="DO2" s="245" t="s">
        <v>75</v>
      </c>
      <c r="DP2" s="245" t="s">
        <v>75</v>
      </c>
      <c r="DQ2" s="245" t="s">
        <v>75</v>
      </c>
      <c r="DR2" s="245" t="s">
        <v>75</v>
      </c>
      <c r="DS2" s="245" t="s">
        <v>75</v>
      </c>
      <c r="DT2" s="245" t="s">
        <v>75</v>
      </c>
      <c r="DU2" s="245" t="s">
        <v>75</v>
      </c>
      <c r="DV2" s="245" t="s">
        <v>75</v>
      </c>
      <c r="DW2" s="245" t="s">
        <v>75</v>
      </c>
      <c r="DX2" s="245" t="s">
        <v>75</v>
      </c>
      <c r="DY2" s="245" t="s">
        <v>75</v>
      </c>
      <c r="DZ2" s="245" t="s">
        <v>75</v>
      </c>
      <c r="EA2" s="245" t="s">
        <v>75</v>
      </c>
      <c r="EB2" s="245" t="s">
        <v>75</v>
      </c>
      <c r="EC2" s="245" t="s">
        <v>75</v>
      </c>
      <c r="ED2" s="245" t="s">
        <v>75</v>
      </c>
      <c r="EE2" s="245" t="s">
        <v>75</v>
      </c>
      <c r="EF2" s="245" t="s">
        <v>75</v>
      </c>
      <c r="EG2" s="245" t="s">
        <v>75</v>
      </c>
      <c r="EH2" s="245" t="s">
        <v>75</v>
      </c>
      <c r="EI2" s="245" t="s">
        <v>75</v>
      </c>
      <c r="EJ2" s="245" t="s">
        <v>75</v>
      </c>
      <c r="EK2" s="245" t="s">
        <v>75</v>
      </c>
      <c r="EL2" s="245" t="s">
        <v>75</v>
      </c>
      <c r="EM2" s="245" t="s">
        <v>75</v>
      </c>
      <c r="EN2" s="245" t="s">
        <v>74</v>
      </c>
      <c r="EO2" s="245" t="s">
        <v>74</v>
      </c>
      <c r="EP2" s="245" t="s">
        <v>312</v>
      </c>
      <c r="EQ2" s="245" t="s">
        <v>312</v>
      </c>
      <c r="ER2" s="245" t="s">
        <v>36</v>
      </c>
    </row>
    <row r="3" spans="1:148" ht="15.75">
      <c r="A3" s="193"/>
      <c r="B3" s="84"/>
      <c r="C3" s="84"/>
      <c r="D3" s="84"/>
      <c r="E3" s="87"/>
      <c r="F3" s="48" t="s">
        <v>2</v>
      </c>
      <c r="G3" s="48"/>
    </row>
    <row r="4" spans="1:148">
      <c r="A4" s="193"/>
      <c r="B4" s="84"/>
      <c r="C4" s="84"/>
      <c r="D4" s="84"/>
      <c r="E4" s="87"/>
      <c r="F4" s="193"/>
      <c r="G4" s="193"/>
    </row>
    <row r="5" spans="1:148" ht="15.75">
      <c r="A5" s="193"/>
      <c r="B5" s="84"/>
      <c r="C5" s="84"/>
      <c r="D5" s="84"/>
      <c r="E5" s="87"/>
      <c r="F5" s="48"/>
      <c r="G5" s="48"/>
    </row>
    <row r="6" spans="1:148" ht="18.75">
      <c r="A6" s="193"/>
      <c r="B6" s="84"/>
      <c r="C6" s="84"/>
      <c r="D6" s="84"/>
      <c r="E6" s="87"/>
      <c r="F6" s="5" t="s">
        <v>9</v>
      </c>
      <c r="G6" s="5"/>
    </row>
    <row r="7" spans="1:148" ht="18.75">
      <c r="A7" s="193"/>
      <c r="B7" s="84"/>
      <c r="C7" s="84"/>
      <c r="D7" s="84"/>
      <c r="E7" s="87"/>
      <c r="F7" s="5" t="s">
        <v>10</v>
      </c>
      <c r="G7" s="5"/>
    </row>
    <row r="8" spans="1:148" ht="12" customHeight="1">
      <c r="F8" s="202"/>
      <c r="G8" s="202"/>
    </row>
    <row r="9" spans="1:148" ht="20.25">
      <c r="E9" s="87"/>
      <c r="F9" s="86" t="s">
        <v>6</v>
      </c>
      <c r="G9" s="86"/>
    </row>
    <row r="10" spans="1:148" ht="18.75" customHeight="1">
      <c r="E10" s="87"/>
      <c r="F10" s="5"/>
      <c r="G10" s="5"/>
    </row>
    <row r="11" spans="1:148" ht="20.25">
      <c r="F11" s="89" t="s">
        <v>43</v>
      </c>
      <c r="G11" s="89"/>
    </row>
    <row r="12" spans="1:148" ht="12.75" customHeight="1">
      <c r="F12" s="89"/>
      <c r="G12" s="89"/>
    </row>
    <row r="13" spans="1:148">
      <c r="A13" s="93" t="s">
        <v>44</v>
      </c>
      <c r="B13" s="93"/>
      <c r="C13" s="93"/>
      <c r="D13" s="93"/>
      <c r="G13" s="247"/>
      <c r="K13" s="98" t="s">
        <v>35</v>
      </c>
      <c r="L13" s="98"/>
      <c r="M13" s="98"/>
    </row>
    <row r="14" spans="1:148" ht="9" customHeight="1">
      <c r="F14" s="206"/>
    </row>
    <row r="15" spans="1:148">
      <c r="A15" s="207" t="s">
        <v>45</v>
      </c>
      <c r="B15" s="208" t="s">
        <v>313</v>
      </c>
      <c r="C15" s="207" t="s">
        <v>314</v>
      </c>
      <c r="D15" s="208" t="s">
        <v>48</v>
      </c>
      <c r="E15" s="207" t="s">
        <v>315</v>
      </c>
      <c r="F15" s="208" t="s">
        <v>50</v>
      </c>
      <c r="G15" s="442" t="s">
        <v>316</v>
      </c>
      <c r="H15" s="445"/>
      <c r="I15" s="445"/>
      <c r="J15" s="207" t="s">
        <v>49</v>
      </c>
      <c r="K15" s="207" t="s">
        <v>53</v>
      </c>
      <c r="L15" s="157"/>
      <c r="M15" s="157"/>
    </row>
    <row r="16" spans="1:148" ht="6.95" customHeight="1">
      <c r="A16" s="157"/>
      <c r="B16" s="212"/>
      <c r="C16" s="148"/>
      <c r="D16" s="212"/>
      <c r="E16" s="157"/>
      <c r="F16" s="248"/>
      <c r="G16" s="127"/>
      <c r="H16" s="214"/>
      <c r="I16" s="214"/>
      <c r="J16" s="157"/>
      <c r="K16" s="157"/>
      <c r="L16" s="157"/>
      <c r="M16" s="157"/>
    </row>
    <row r="17" spans="1:33">
      <c r="A17" s="249"/>
      <c r="B17" s="211"/>
      <c r="C17" s="211" t="s">
        <v>54</v>
      </c>
      <c r="D17" s="215"/>
      <c r="E17" s="119"/>
      <c r="F17" s="389" t="s">
        <v>633</v>
      </c>
      <c r="G17" s="389"/>
      <c r="H17" s="389"/>
      <c r="I17" s="389"/>
      <c r="J17" s="369"/>
      <c r="K17" s="374" t="s">
        <v>815</v>
      </c>
      <c r="L17" s="219"/>
      <c r="M17" s="219"/>
    </row>
    <row r="18" spans="1:33" ht="8.1" customHeight="1">
      <c r="A18" s="250"/>
      <c r="B18" s="127"/>
      <c r="C18" s="127"/>
      <c r="D18" s="171"/>
      <c r="E18" s="128"/>
      <c r="F18" s="129"/>
      <c r="G18" s="128"/>
      <c r="H18" s="128"/>
      <c r="I18" s="128"/>
      <c r="J18" s="185"/>
      <c r="K18" s="219"/>
      <c r="L18" s="219"/>
      <c r="M18" s="219"/>
    </row>
    <row r="19" spans="1:33" ht="15" customHeight="1">
      <c r="A19" s="221">
        <v>1</v>
      </c>
      <c r="B19" s="143">
        <v>411</v>
      </c>
      <c r="C19" s="144" t="s">
        <v>634</v>
      </c>
      <c r="D19" s="143">
        <v>1995</v>
      </c>
      <c r="E19" s="221" t="s">
        <v>39</v>
      </c>
      <c r="F19" s="233" t="s">
        <v>331</v>
      </c>
      <c r="G19" s="233"/>
      <c r="H19" s="390"/>
      <c r="I19" s="229">
        <v>56.74</v>
      </c>
      <c r="J19" s="221" t="s">
        <v>39</v>
      </c>
      <c r="K19" s="235" t="s">
        <v>348</v>
      </c>
      <c r="L19" s="189"/>
      <c r="M19" s="251"/>
    </row>
    <row r="20" spans="1:33" ht="15" customHeight="1">
      <c r="A20" s="221">
        <v>2</v>
      </c>
      <c r="B20" s="143">
        <v>777</v>
      </c>
      <c r="C20" s="144" t="s">
        <v>635</v>
      </c>
      <c r="D20" s="143">
        <v>1995</v>
      </c>
      <c r="E20" s="221" t="s">
        <v>39</v>
      </c>
      <c r="F20" s="233" t="s">
        <v>331</v>
      </c>
      <c r="G20" s="221"/>
      <c r="H20" s="390"/>
      <c r="I20" s="229">
        <v>57.81</v>
      </c>
      <c r="J20" s="221" t="s">
        <v>39</v>
      </c>
      <c r="K20" s="235" t="s">
        <v>636</v>
      </c>
      <c r="L20" s="189"/>
      <c r="M20" s="252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193"/>
    </row>
    <row r="21" spans="1:33">
      <c r="A21" s="221">
        <v>3</v>
      </c>
      <c r="B21" s="143">
        <v>56</v>
      </c>
      <c r="C21" s="144" t="s">
        <v>637</v>
      </c>
      <c r="D21" s="143">
        <v>1995</v>
      </c>
      <c r="E21" s="221">
        <v>1</v>
      </c>
      <c r="F21" s="233" t="s">
        <v>320</v>
      </c>
      <c r="G21" s="221"/>
      <c r="H21" s="390"/>
      <c r="I21" s="229">
        <v>58.36</v>
      </c>
      <c r="J21" s="221" t="s">
        <v>39</v>
      </c>
      <c r="K21" s="235" t="s">
        <v>638</v>
      </c>
      <c r="L21" s="189"/>
      <c r="M21" s="251"/>
    </row>
    <row r="22" spans="1:33" s="84" customFormat="1">
      <c r="A22" s="221">
        <v>4</v>
      </c>
      <c r="B22" s="143">
        <v>305</v>
      </c>
      <c r="C22" s="144" t="s">
        <v>639</v>
      </c>
      <c r="D22" s="143">
        <v>1995</v>
      </c>
      <c r="E22" s="221" t="s">
        <v>39</v>
      </c>
      <c r="F22" s="233" t="s">
        <v>80</v>
      </c>
      <c r="G22" s="233"/>
      <c r="H22" s="390"/>
      <c r="I22" s="229">
        <v>59.79</v>
      </c>
      <c r="J22" s="241" t="s">
        <v>38</v>
      </c>
      <c r="K22" s="226" t="s">
        <v>515</v>
      </c>
      <c r="L22" s="188"/>
      <c r="M22" s="251"/>
      <c r="AG22" s="193"/>
    </row>
    <row r="23" spans="1:33" s="84" customFormat="1">
      <c r="A23" s="221">
        <v>5</v>
      </c>
      <c r="B23" s="143">
        <v>210</v>
      </c>
      <c r="C23" s="144" t="s">
        <v>640</v>
      </c>
      <c r="D23" s="143">
        <v>1994</v>
      </c>
      <c r="E23" s="221" t="s">
        <v>40</v>
      </c>
      <c r="F23" s="233" t="s">
        <v>320</v>
      </c>
      <c r="G23" s="233"/>
      <c r="H23" s="233"/>
      <c r="I23" s="229" t="s">
        <v>127</v>
      </c>
      <c r="J23" s="241" t="s">
        <v>38</v>
      </c>
      <c r="K23" s="235" t="s">
        <v>371</v>
      </c>
      <c r="L23" s="189"/>
      <c r="M23" s="252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202"/>
    </row>
    <row r="24" spans="1:33" s="84" customFormat="1">
      <c r="A24" s="221">
        <v>6</v>
      </c>
      <c r="B24" s="143">
        <v>992</v>
      </c>
      <c r="C24" s="144" t="s">
        <v>548</v>
      </c>
      <c r="D24" s="143">
        <v>1999</v>
      </c>
      <c r="E24" s="221" t="s">
        <v>39</v>
      </c>
      <c r="F24" s="233" t="s">
        <v>62</v>
      </c>
      <c r="G24" s="233"/>
      <c r="H24" s="390"/>
      <c r="I24" s="229" t="s">
        <v>641</v>
      </c>
      <c r="J24" s="241" t="s">
        <v>37</v>
      </c>
      <c r="K24" s="235" t="s">
        <v>363</v>
      </c>
      <c r="L24" s="188"/>
      <c r="M24" s="251"/>
      <c r="AG24" s="193"/>
    </row>
    <row r="25" spans="1:33" s="84" customFormat="1">
      <c r="A25" s="221"/>
      <c r="B25" s="143">
        <v>152</v>
      </c>
      <c r="C25" s="144" t="s">
        <v>642</v>
      </c>
      <c r="D25" s="143">
        <v>1996</v>
      </c>
      <c r="E25" s="221" t="s">
        <v>40</v>
      </c>
      <c r="F25" s="233" t="s">
        <v>325</v>
      </c>
      <c r="G25" s="233"/>
      <c r="H25" s="233"/>
      <c r="I25" s="229" t="s">
        <v>63</v>
      </c>
      <c r="J25" s="241"/>
      <c r="K25" s="235" t="s">
        <v>643</v>
      </c>
      <c r="L25" s="247"/>
      <c r="M25" s="251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202"/>
    </row>
    <row r="26" spans="1:33" s="84" customFormat="1">
      <c r="A26" s="221"/>
      <c r="B26" s="143">
        <v>257</v>
      </c>
      <c r="C26" s="144" t="s">
        <v>644</v>
      </c>
      <c r="D26" s="143">
        <v>1998</v>
      </c>
      <c r="E26" s="221" t="s">
        <v>39</v>
      </c>
      <c r="F26" s="233" t="s">
        <v>500</v>
      </c>
      <c r="G26" s="233"/>
      <c r="H26" s="233"/>
      <c r="I26" s="229" t="s">
        <v>63</v>
      </c>
      <c r="J26" s="241"/>
      <c r="K26" s="235" t="s">
        <v>607</v>
      </c>
      <c r="L26" s="189"/>
      <c r="M26" s="251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202"/>
    </row>
    <row r="27" spans="1:33" s="84" customFormat="1">
      <c r="A27" s="221" t="s">
        <v>372</v>
      </c>
      <c r="B27" s="143">
        <v>394</v>
      </c>
      <c r="C27" s="144" t="s">
        <v>645</v>
      </c>
      <c r="D27" s="143">
        <v>1993</v>
      </c>
      <c r="E27" s="221" t="s">
        <v>40</v>
      </c>
      <c r="F27" s="233" t="s">
        <v>325</v>
      </c>
      <c r="G27" s="233"/>
      <c r="H27" s="233"/>
      <c r="I27" s="229">
        <v>53.98</v>
      </c>
      <c r="J27" s="241" t="s">
        <v>40</v>
      </c>
      <c r="K27" s="235" t="s">
        <v>427</v>
      </c>
      <c r="L27" s="189"/>
      <c r="M27" s="251"/>
      <c r="AG27" s="193"/>
    </row>
    <row r="28" spans="1:33" s="84" customFormat="1">
      <c r="A28" s="221" t="s">
        <v>372</v>
      </c>
      <c r="B28" s="143">
        <v>89</v>
      </c>
      <c r="C28" s="144" t="s">
        <v>441</v>
      </c>
      <c r="D28" s="143">
        <v>1989</v>
      </c>
      <c r="E28" s="221" t="s">
        <v>40</v>
      </c>
      <c r="F28" s="145" t="s">
        <v>320</v>
      </c>
      <c r="G28" s="221"/>
      <c r="H28" s="390"/>
      <c r="I28" s="229">
        <v>58.71</v>
      </c>
      <c r="J28" s="221" t="s">
        <v>39</v>
      </c>
      <c r="K28" s="235" t="s">
        <v>371</v>
      </c>
      <c r="L28" s="188"/>
      <c r="M28" s="251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202"/>
    </row>
    <row r="29" spans="1:33" s="84" customFormat="1">
      <c r="A29" s="221" t="s">
        <v>372</v>
      </c>
      <c r="B29" s="143">
        <v>566</v>
      </c>
      <c r="C29" s="144" t="s">
        <v>646</v>
      </c>
      <c r="D29" s="143">
        <v>1993</v>
      </c>
      <c r="E29" s="221" t="s">
        <v>40</v>
      </c>
      <c r="F29" s="233" t="s">
        <v>325</v>
      </c>
      <c r="G29" s="233"/>
      <c r="H29" s="233"/>
      <c r="I29" s="229">
        <v>59.9</v>
      </c>
      <c r="J29" s="241" t="s">
        <v>38</v>
      </c>
      <c r="K29" s="235" t="s">
        <v>427</v>
      </c>
      <c r="L29" s="142"/>
      <c r="M29" s="157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202"/>
    </row>
    <row r="30" spans="1:33" s="84" customFormat="1">
      <c r="A30" s="221"/>
      <c r="B30" s="143"/>
      <c r="C30" s="144"/>
      <c r="D30" s="143"/>
      <c r="E30" s="221"/>
      <c r="F30" s="233"/>
      <c r="G30" s="221"/>
      <c r="H30" s="390"/>
      <c r="I30" s="229"/>
      <c r="J30" s="241"/>
      <c r="K30" s="235"/>
      <c r="L30" s="189"/>
      <c r="M30" s="252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202"/>
    </row>
    <row r="31" spans="1:33" s="84" customFormat="1">
      <c r="A31" s="87"/>
      <c r="B31" s="87"/>
      <c r="C31" s="136"/>
      <c r="D31" s="193"/>
      <c r="E31" s="87"/>
      <c r="F31" s="138"/>
      <c r="G31" s="254"/>
      <c r="H31" s="188"/>
      <c r="I31" s="188"/>
      <c r="J31" s="225"/>
      <c r="K31" s="240"/>
      <c r="L31" s="87"/>
      <c r="M31" s="251"/>
      <c r="N31" s="202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202"/>
    </row>
    <row r="32" spans="1:33" s="84" customFormat="1">
      <c r="A32" s="159"/>
      <c r="B32" s="87"/>
      <c r="C32" s="136"/>
      <c r="D32" s="87"/>
      <c r="E32" s="87"/>
      <c r="F32" s="138"/>
      <c r="G32" s="138"/>
      <c r="H32" s="188"/>
      <c r="I32" s="188"/>
      <c r="J32" s="225"/>
      <c r="K32" s="240"/>
      <c r="L32" s="87"/>
      <c r="M32" s="251"/>
      <c r="AG32" s="193"/>
    </row>
    <row r="33" spans="1:149" s="84" customFormat="1">
      <c r="A33" s="159"/>
      <c r="B33" s="87"/>
      <c r="C33" s="136"/>
      <c r="D33" s="193"/>
      <c r="E33" s="87"/>
      <c r="F33" s="138"/>
      <c r="G33" s="128"/>
      <c r="H33" s="185"/>
      <c r="I33" s="185"/>
      <c r="J33" s="225"/>
      <c r="K33" s="240"/>
      <c r="L33" s="188"/>
      <c r="M33" s="251"/>
      <c r="AG33" s="193"/>
    </row>
    <row r="34" spans="1:149" s="84" customFormat="1">
      <c r="A34" s="87"/>
      <c r="B34" s="87"/>
      <c r="C34" s="136"/>
      <c r="D34" s="193"/>
      <c r="E34" s="197"/>
      <c r="F34" s="138"/>
      <c r="G34" s="128"/>
      <c r="H34" s="185"/>
      <c r="I34" s="185"/>
      <c r="J34" s="225"/>
      <c r="K34" s="240"/>
      <c r="L34" s="189"/>
      <c r="M34" s="251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202"/>
    </row>
    <row r="35" spans="1:149">
      <c r="B35" s="87"/>
      <c r="C35" s="145"/>
      <c r="D35" s="193"/>
      <c r="E35" s="87"/>
      <c r="F35" s="138"/>
      <c r="G35" s="128"/>
      <c r="H35" s="185"/>
      <c r="I35" s="193"/>
      <c r="J35" s="225"/>
      <c r="K35" s="240"/>
      <c r="L35" s="188"/>
      <c r="M35" s="251"/>
    </row>
    <row r="36" spans="1:149">
      <c r="A36" s="159"/>
      <c r="B36" s="87"/>
      <c r="C36" s="136"/>
      <c r="D36" s="193"/>
      <c r="E36" s="87"/>
      <c r="F36" s="138"/>
      <c r="G36" s="138"/>
      <c r="H36" s="138"/>
      <c r="I36" s="188"/>
      <c r="J36" s="225"/>
      <c r="K36" s="240"/>
      <c r="L36" s="189"/>
      <c r="M36" s="251"/>
    </row>
    <row r="37" spans="1:149">
      <c r="A37" s="159"/>
      <c r="B37" s="87"/>
      <c r="C37" s="136"/>
      <c r="D37" s="193"/>
      <c r="E37" s="87"/>
      <c r="F37" s="138"/>
      <c r="I37" s="193"/>
      <c r="J37" s="225"/>
      <c r="K37" s="240"/>
      <c r="L37" s="189"/>
      <c r="M37" s="252"/>
    </row>
    <row r="38" spans="1:149" s="84" customFormat="1">
      <c r="A38" s="251"/>
      <c r="B38" s="87"/>
      <c r="C38" s="145"/>
      <c r="D38" s="193"/>
      <c r="E38" s="197"/>
      <c r="F38" s="138"/>
      <c r="G38" s="128"/>
      <c r="H38" s="185"/>
      <c r="I38" s="185"/>
      <c r="J38" s="225"/>
      <c r="K38" s="240"/>
      <c r="L38" s="189"/>
      <c r="M38" s="252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202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  <c r="DL38" s="85"/>
      <c r="DM38" s="85"/>
      <c r="DN38" s="85"/>
      <c r="DO38" s="85"/>
      <c r="DP38" s="85"/>
      <c r="DQ38" s="85"/>
      <c r="DR38" s="85"/>
      <c r="DS38" s="85"/>
      <c r="DT38" s="85"/>
      <c r="DU38" s="85"/>
      <c r="DV38" s="85"/>
      <c r="DW38" s="85"/>
      <c r="DX38" s="85"/>
      <c r="DY38" s="85"/>
      <c r="DZ38" s="85"/>
      <c r="EA38" s="85"/>
      <c r="EB38" s="85"/>
      <c r="EC38" s="85"/>
      <c r="ED38" s="85"/>
      <c r="EE38" s="85"/>
      <c r="EF38" s="85"/>
      <c r="EG38" s="85"/>
      <c r="EH38" s="85"/>
      <c r="EI38" s="85"/>
      <c r="EJ38" s="85"/>
      <c r="EK38" s="85"/>
      <c r="EL38" s="85"/>
      <c r="EM38" s="85"/>
      <c r="EN38" s="85"/>
      <c r="EO38" s="85"/>
      <c r="EP38" s="85"/>
      <c r="EQ38" s="85"/>
      <c r="ER38" s="85"/>
      <c r="ES38" s="85"/>
    </row>
    <row r="39" spans="1:149" s="84" customFormat="1">
      <c r="A39" s="159"/>
      <c r="B39" s="87"/>
      <c r="C39" s="136"/>
      <c r="D39" s="193"/>
      <c r="E39" s="87"/>
      <c r="F39" s="138"/>
      <c r="G39" s="128"/>
      <c r="H39" s="185"/>
      <c r="I39" s="185"/>
      <c r="J39" s="225"/>
      <c r="K39" s="240"/>
      <c r="L39" s="159"/>
      <c r="M39" s="251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202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  <c r="DK39" s="85"/>
      <c r="DL39" s="85"/>
      <c r="DM39" s="85"/>
      <c r="DN39" s="85"/>
      <c r="DO39" s="85"/>
      <c r="DP39" s="85"/>
      <c r="DQ39" s="85"/>
      <c r="DR39" s="85"/>
      <c r="DS39" s="85"/>
      <c r="DT39" s="85"/>
      <c r="DU39" s="85"/>
      <c r="DV39" s="85"/>
      <c r="DW39" s="85"/>
      <c r="DX39" s="85"/>
      <c r="DY39" s="85"/>
      <c r="DZ39" s="85"/>
      <c r="EA39" s="85"/>
      <c r="EB39" s="85"/>
      <c r="EC39" s="85"/>
      <c r="ED39" s="85"/>
      <c r="EE39" s="85"/>
      <c r="EF39" s="85"/>
      <c r="EG39" s="85"/>
      <c r="EH39" s="85"/>
      <c r="EI39" s="85"/>
      <c r="EJ39" s="85"/>
      <c r="EK39" s="85"/>
      <c r="EL39" s="85"/>
      <c r="EM39" s="85"/>
      <c r="EN39" s="85"/>
      <c r="EO39" s="85"/>
      <c r="EP39" s="85"/>
      <c r="EQ39" s="85"/>
      <c r="ER39" s="85"/>
      <c r="ES39" s="85"/>
    </row>
    <row r="40" spans="1:149" s="84" customFormat="1">
      <c r="A40" s="159"/>
      <c r="B40" s="87"/>
      <c r="C40" s="136"/>
      <c r="D40" s="193"/>
      <c r="E40" s="87"/>
      <c r="F40" s="138"/>
      <c r="G40" s="128"/>
      <c r="H40" s="185"/>
      <c r="I40" s="185"/>
      <c r="J40" s="225"/>
      <c r="K40" s="98"/>
      <c r="L40" s="188"/>
      <c r="M40" s="251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202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  <c r="DK40" s="85"/>
      <c r="DL40" s="85"/>
      <c r="DM40" s="85"/>
      <c r="DN40" s="85"/>
      <c r="DO40" s="85"/>
      <c r="DP40" s="85"/>
      <c r="DQ40" s="85"/>
      <c r="DR40" s="85"/>
      <c r="DS40" s="85"/>
      <c r="DT40" s="85"/>
      <c r="DU40" s="85"/>
      <c r="DV40" s="85"/>
      <c r="DW40" s="85"/>
      <c r="DX40" s="85"/>
      <c r="DY40" s="85"/>
      <c r="DZ40" s="85"/>
      <c r="EA40" s="85"/>
      <c r="EB40" s="85"/>
      <c r="EC40" s="85"/>
      <c r="ED40" s="85"/>
      <c r="EE40" s="85"/>
      <c r="EF40" s="85"/>
      <c r="EG40" s="85"/>
      <c r="EH40" s="85"/>
      <c r="EI40" s="85"/>
      <c r="EJ40" s="85"/>
      <c r="EK40" s="85"/>
      <c r="EL40" s="85"/>
      <c r="EM40" s="85"/>
      <c r="EN40" s="85"/>
      <c r="EO40" s="85"/>
      <c r="EP40" s="85"/>
      <c r="EQ40" s="85"/>
      <c r="ER40" s="85"/>
      <c r="ES40" s="85"/>
    </row>
    <row r="41" spans="1:149">
      <c r="A41" s="159"/>
      <c r="B41" s="87"/>
      <c r="C41" s="136"/>
      <c r="D41" s="193"/>
      <c r="E41" s="255"/>
      <c r="F41" s="138"/>
      <c r="G41" s="128"/>
      <c r="H41" s="185"/>
      <c r="I41" s="185"/>
      <c r="J41" s="225"/>
      <c r="K41" s="240"/>
      <c r="L41" s="189"/>
      <c r="M41" s="251"/>
    </row>
    <row r="42" spans="1:149">
      <c r="A42" s="159"/>
      <c r="B42" s="87"/>
      <c r="C42" s="144"/>
      <c r="D42" s="193"/>
      <c r="E42" s="159"/>
      <c r="F42" s="138"/>
      <c r="G42" s="128"/>
      <c r="H42" s="185"/>
      <c r="I42" s="185"/>
      <c r="J42" s="225"/>
      <c r="K42" s="240"/>
      <c r="L42" s="189"/>
      <c r="M42" s="251"/>
    </row>
    <row r="43" spans="1:149">
      <c r="A43" s="159"/>
      <c r="B43" s="87"/>
      <c r="C43" s="136"/>
      <c r="D43" s="193"/>
      <c r="E43" s="197"/>
      <c r="F43" s="138"/>
      <c r="G43" s="128"/>
      <c r="H43" s="185"/>
      <c r="I43" s="185"/>
      <c r="J43" s="225"/>
      <c r="K43" s="240"/>
      <c r="L43" s="189"/>
      <c r="M43" s="251"/>
    </row>
    <row r="44" spans="1:149">
      <c r="A44" s="159"/>
      <c r="B44" s="87"/>
      <c r="C44" s="136"/>
      <c r="D44" s="193"/>
      <c r="E44" s="197"/>
      <c r="F44" s="138"/>
      <c r="G44" s="128"/>
      <c r="H44" s="185"/>
      <c r="I44" s="185"/>
      <c r="J44" s="225"/>
      <c r="K44" s="240"/>
      <c r="L44" s="189"/>
      <c r="M44" s="251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4"/>
      <c r="EO44" s="84"/>
      <c r="EP44" s="84"/>
      <c r="EQ44" s="84"/>
      <c r="ER44" s="84"/>
      <c r="ES44" s="84"/>
    </row>
    <row r="45" spans="1:149">
      <c r="B45" s="87"/>
      <c r="C45" s="136"/>
      <c r="D45" s="193"/>
      <c r="E45" s="87"/>
      <c r="F45" s="138"/>
      <c r="G45" s="138"/>
      <c r="H45" s="138"/>
      <c r="I45" s="188"/>
      <c r="J45" s="225"/>
      <c r="K45" s="240"/>
      <c r="L45" s="189"/>
      <c r="M45" s="251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  <c r="EQ45" s="84"/>
      <c r="ER45" s="84"/>
      <c r="ES45" s="84"/>
    </row>
    <row r="46" spans="1:149">
      <c r="B46" s="87"/>
      <c r="C46" s="136"/>
      <c r="D46" s="193"/>
      <c r="E46" s="255"/>
      <c r="F46" s="138"/>
      <c r="G46" s="254"/>
      <c r="H46" s="188"/>
      <c r="I46" s="188"/>
      <c r="J46" s="225"/>
      <c r="K46" s="240"/>
      <c r="L46" s="189"/>
      <c r="M46" s="252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</row>
    <row r="47" spans="1:149">
      <c r="A47" s="159"/>
      <c r="B47" s="87"/>
      <c r="C47" s="136"/>
      <c r="D47" s="193"/>
      <c r="E47" s="87"/>
      <c r="F47" s="138"/>
      <c r="G47" s="128"/>
      <c r="H47" s="185"/>
      <c r="I47" s="185"/>
      <c r="J47" s="225"/>
      <c r="K47" s="240"/>
      <c r="L47" s="189"/>
      <c r="M47" s="252"/>
    </row>
    <row r="48" spans="1:149">
      <c r="A48" s="159"/>
      <c r="B48" s="87"/>
      <c r="C48" s="136"/>
      <c r="D48" s="193"/>
      <c r="E48" s="87"/>
      <c r="F48" s="138"/>
      <c r="G48" s="128"/>
      <c r="H48" s="185"/>
      <c r="I48" s="185"/>
      <c r="J48" s="225"/>
      <c r="K48" s="240"/>
      <c r="L48" s="189"/>
      <c r="M48" s="252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193"/>
    </row>
    <row r="49" spans="1:33">
      <c r="A49" s="159"/>
      <c r="B49" s="87"/>
      <c r="C49" s="136"/>
      <c r="D49" s="193"/>
      <c r="E49" s="87"/>
      <c r="F49" s="138"/>
      <c r="G49" s="128"/>
      <c r="H49" s="185"/>
      <c r="I49" s="185"/>
      <c r="J49" s="225"/>
      <c r="K49" s="240"/>
      <c r="L49" s="189"/>
      <c r="M49" s="252"/>
    </row>
    <row r="50" spans="1:33" ht="12.75">
      <c r="A50" s="85"/>
      <c r="C50" s="85"/>
      <c r="E50" s="85"/>
      <c r="G50" s="85"/>
      <c r="H50" s="85"/>
      <c r="I50" s="85"/>
      <c r="J50" s="85"/>
      <c r="K50" s="85"/>
      <c r="L50" s="85"/>
      <c r="M50" s="85"/>
    </row>
    <row r="51" spans="1:33">
      <c r="A51" s="193"/>
      <c r="B51" s="127"/>
      <c r="C51" s="145"/>
      <c r="D51" s="169"/>
      <c r="E51" s="87"/>
      <c r="F51" s="138"/>
      <c r="G51" s="128"/>
      <c r="H51" s="185"/>
      <c r="I51" s="185"/>
      <c r="J51" s="225"/>
      <c r="K51" s="154"/>
      <c r="L51" s="154"/>
      <c r="M51" s="15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193"/>
    </row>
    <row r="52" spans="1:33">
      <c r="A52" s="193"/>
      <c r="B52" s="87"/>
      <c r="C52" s="136"/>
      <c r="D52" s="193"/>
      <c r="E52" s="87"/>
      <c r="F52" s="138"/>
      <c r="I52" s="193"/>
      <c r="J52" s="225"/>
      <c r="K52" s="190"/>
      <c r="L52" s="190"/>
      <c r="M52" s="190"/>
    </row>
    <row r="53" spans="1:33">
      <c r="A53" s="193"/>
      <c r="B53" s="127"/>
      <c r="C53" s="136"/>
      <c r="D53" s="169"/>
      <c r="E53" s="87"/>
      <c r="F53" s="138"/>
      <c r="G53" s="128"/>
      <c r="H53" s="185"/>
      <c r="I53" s="185"/>
      <c r="J53" s="225"/>
      <c r="K53" s="154"/>
      <c r="L53" s="154"/>
      <c r="M53" s="154"/>
      <c r="N53" s="202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193"/>
    </row>
    <row r="54" spans="1:33">
      <c r="A54" s="193"/>
      <c r="B54" s="87"/>
      <c r="C54" s="136"/>
      <c r="D54" s="193"/>
      <c r="E54" s="87"/>
      <c r="F54" s="138"/>
      <c r="G54" s="254"/>
      <c r="H54" s="188"/>
      <c r="I54" s="188"/>
      <c r="J54" s="225"/>
      <c r="K54" s="154"/>
      <c r="L54" s="154"/>
      <c r="M54" s="154"/>
    </row>
    <row r="55" spans="1:33">
      <c r="A55" s="193"/>
      <c r="B55" s="127"/>
      <c r="C55" s="136"/>
      <c r="D55" s="193"/>
      <c r="E55" s="197"/>
      <c r="F55" s="138"/>
      <c r="G55" s="254"/>
      <c r="H55" s="188"/>
      <c r="I55" s="188"/>
      <c r="J55" s="225"/>
      <c r="K55" s="142"/>
      <c r="L55" s="142"/>
      <c r="M55" s="142"/>
    </row>
    <row r="56" spans="1:33">
      <c r="A56" s="193"/>
      <c r="B56" s="127"/>
      <c r="C56" s="144"/>
      <c r="D56" s="169"/>
      <c r="E56" s="159"/>
      <c r="F56" s="138"/>
      <c r="G56" s="128"/>
      <c r="H56" s="185"/>
      <c r="I56" s="185"/>
      <c r="J56" s="225"/>
      <c r="K56" s="154"/>
      <c r="L56" s="154"/>
      <c r="M56" s="154"/>
    </row>
    <row r="57" spans="1:33">
      <c r="A57" s="193"/>
      <c r="B57" s="127"/>
      <c r="C57" s="136"/>
      <c r="D57" s="169"/>
      <c r="E57" s="87"/>
      <c r="F57" s="138"/>
      <c r="G57" s="128"/>
      <c r="H57" s="185"/>
      <c r="I57" s="185"/>
      <c r="J57" s="225"/>
      <c r="K57" s="154"/>
      <c r="L57" s="154"/>
      <c r="M57" s="15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193"/>
    </row>
    <row r="58" spans="1:33">
      <c r="A58" s="193"/>
      <c r="B58" s="87"/>
      <c r="C58" s="136"/>
      <c r="D58" s="193"/>
      <c r="E58" s="255"/>
      <c r="F58" s="138"/>
      <c r="G58" s="254"/>
      <c r="H58" s="188"/>
      <c r="I58" s="188"/>
      <c r="J58" s="225"/>
      <c r="K58" s="142"/>
      <c r="L58" s="142"/>
      <c r="M58" s="142"/>
    </row>
    <row r="59" spans="1:33">
      <c r="A59" s="193"/>
      <c r="B59" s="127"/>
      <c r="C59" s="136"/>
      <c r="D59" s="169"/>
      <c r="E59" s="129"/>
      <c r="F59" s="138"/>
      <c r="G59" s="128"/>
      <c r="H59" s="185"/>
      <c r="I59" s="185"/>
      <c r="J59" s="225"/>
      <c r="K59" s="154"/>
      <c r="L59" s="154"/>
      <c r="M59" s="154"/>
    </row>
    <row r="60" spans="1:33">
      <c r="A60" s="193"/>
      <c r="B60" s="87"/>
      <c r="C60" s="136"/>
      <c r="D60" s="193"/>
      <c r="E60" s="87"/>
      <c r="F60" s="138"/>
      <c r="G60" s="254"/>
      <c r="H60" s="188"/>
      <c r="I60" s="188"/>
      <c r="J60" s="225"/>
      <c r="K60" s="240"/>
      <c r="L60" s="240"/>
      <c r="M60" s="240"/>
    </row>
    <row r="61" spans="1:33">
      <c r="A61" s="193"/>
      <c r="B61" s="127"/>
      <c r="C61" s="136"/>
      <c r="D61" s="169"/>
      <c r="E61" s="87"/>
      <c r="F61" s="138"/>
      <c r="G61" s="128"/>
      <c r="H61" s="185"/>
      <c r="I61" s="185"/>
      <c r="J61" s="225"/>
      <c r="K61" s="154"/>
      <c r="L61" s="154"/>
      <c r="M61" s="154"/>
    </row>
    <row r="62" spans="1:33">
      <c r="A62" s="193"/>
      <c r="B62" s="127"/>
      <c r="C62" s="144"/>
      <c r="D62" s="169"/>
      <c r="E62" s="87"/>
      <c r="F62" s="138"/>
      <c r="G62" s="128"/>
      <c r="H62" s="185"/>
      <c r="I62" s="185"/>
      <c r="J62" s="225"/>
      <c r="K62" s="154"/>
      <c r="L62" s="154"/>
      <c r="M62" s="154"/>
      <c r="N62" s="202"/>
    </row>
    <row r="63" spans="1:33">
      <c r="A63" s="193"/>
      <c r="B63" s="87"/>
      <c r="C63" s="136"/>
      <c r="D63" s="193"/>
      <c r="E63" s="87"/>
      <c r="F63" s="138"/>
      <c r="G63" s="138"/>
      <c r="H63" s="188"/>
      <c r="I63" s="188"/>
      <c r="J63" s="225"/>
      <c r="K63" s="190"/>
      <c r="L63" s="190"/>
      <c r="M63" s="190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193"/>
    </row>
    <row r="64" spans="1:33">
      <c r="A64" s="193"/>
      <c r="B64" s="127"/>
      <c r="C64" s="136"/>
      <c r="D64" s="169"/>
      <c r="E64" s="87"/>
      <c r="F64" s="138"/>
      <c r="G64" s="128"/>
      <c r="H64" s="185"/>
      <c r="I64" s="185"/>
      <c r="J64" s="225"/>
      <c r="K64" s="154"/>
      <c r="L64" s="154"/>
      <c r="M64" s="154"/>
    </row>
    <row r="65" spans="1:33">
      <c r="A65" s="193"/>
      <c r="B65" s="127"/>
      <c r="C65" s="136"/>
      <c r="D65" s="169"/>
      <c r="E65" s="87"/>
      <c r="F65" s="138"/>
      <c r="I65" s="193"/>
      <c r="J65" s="225"/>
      <c r="K65" s="154"/>
      <c r="L65" s="154"/>
      <c r="M65" s="15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193"/>
    </row>
    <row r="66" spans="1:33">
      <c r="A66" s="193"/>
      <c r="B66" s="127"/>
      <c r="C66" s="144"/>
      <c r="D66" s="169"/>
      <c r="E66" s="197"/>
      <c r="F66" s="138"/>
      <c r="G66" s="128"/>
      <c r="H66" s="185"/>
      <c r="I66" s="185"/>
      <c r="J66" s="225"/>
      <c r="K66" s="154"/>
      <c r="L66" s="154"/>
      <c r="M66" s="154"/>
    </row>
    <row r="67" spans="1:33">
      <c r="A67" s="193"/>
      <c r="B67" s="127"/>
      <c r="C67" s="144"/>
      <c r="D67" s="169"/>
      <c r="E67" s="159"/>
      <c r="F67" s="138"/>
      <c r="G67" s="128"/>
      <c r="H67" s="185"/>
      <c r="I67" s="185"/>
      <c r="J67" s="225"/>
      <c r="K67" s="154"/>
      <c r="L67" s="154"/>
      <c r="M67" s="154"/>
    </row>
    <row r="68" spans="1:33">
      <c r="A68" s="193"/>
      <c r="B68" s="127"/>
      <c r="C68" s="136"/>
      <c r="D68" s="169"/>
      <c r="E68" s="87"/>
      <c r="F68" s="138"/>
      <c r="G68" s="128"/>
      <c r="H68" s="185"/>
      <c r="I68" s="185"/>
      <c r="J68" s="225"/>
      <c r="K68" s="154"/>
      <c r="L68" s="154"/>
      <c r="M68" s="154"/>
    </row>
    <row r="69" spans="1:33">
      <c r="A69" s="193"/>
      <c r="B69" s="127"/>
      <c r="C69" s="144"/>
      <c r="D69" s="169"/>
      <c r="E69" s="87"/>
      <c r="F69" s="138"/>
      <c r="G69" s="128"/>
      <c r="H69" s="185"/>
      <c r="I69" s="185"/>
      <c r="J69" s="225"/>
      <c r="K69" s="142"/>
      <c r="L69" s="142"/>
      <c r="M69" s="142"/>
    </row>
    <row r="70" spans="1:33">
      <c r="A70" s="193"/>
      <c r="B70" s="127"/>
      <c r="C70" s="144"/>
      <c r="D70" s="169"/>
      <c r="E70" s="87"/>
      <c r="F70" s="138"/>
      <c r="G70" s="128"/>
      <c r="H70" s="185"/>
      <c r="I70" s="185"/>
      <c r="J70" s="225"/>
      <c r="K70" s="154"/>
      <c r="L70" s="154"/>
      <c r="M70" s="154"/>
    </row>
    <row r="71" spans="1:33">
      <c r="A71" s="193"/>
      <c r="B71" s="87"/>
      <c r="C71" s="136"/>
      <c r="D71" s="193"/>
      <c r="E71" s="197"/>
      <c r="F71" s="138"/>
      <c r="G71" s="254"/>
      <c r="H71" s="188"/>
      <c r="I71" s="188"/>
      <c r="J71" s="225"/>
      <c r="K71" s="240"/>
      <c r="L71" s="240"/>
      <c r="M71" s="240"/>
    </row>
    <row r="72" spans="1:33">
      <c r="A72" s="193"/>
      <c r="B72" s="127"/>
      <c r="C72" s="136"/>
      <c r="D72" s="169"/>
      <c r="E72" s="87"/>
      <c r="F72" s="138"/>
      <c r="G72" s="128"/>
      <c r="H72" s="185"/>
      <c r="I72" s="185"/>
      <c r="J72" s="225"/>
      <c r="K72" s="154"/>
      <c r="L72" s="154"/>
      <c r="M72" s="154"/>
    </row>
    <row r="73" spans="1:33">
      <c r="A73" s="193"/>
      <c r="B73" s="127"/>
      <c r="C73" s="136"/>
      <c r="D73" s="193"/>
      <c r="E73" s="197"/>
      <c r="F73" s="138"/>
      <c r="G73" s="254"/>
      <c r="H73" s="188"/>
      <c r="I73" s="188"/>
      <c r="J73" s="225"/>
      <c r="K73" s="240"/>
      <c r="L73" s="240"/>
      <c r="M73" s="240"/>
    </row>
    <row r="74" spans="1:33">
      <c r="A74" s="193"/>
      <c r="B74" s="87"/>
      <c r="C74" s="144"/>
      <c r="D74" s="193"/>
      <c r="E74" s="197"/>
      <c r="F74" s="138"/>
      <c r="G74" s="254"/>
      <c r="H74" s="188"/>
      <c r="I74" s="188"/>
      <c r="J74" s="225"/>
      <c r="K74" s="142"/>
      <c r="L74" s="142"/>
      <c r="M74" s="142"/>
    </row>
    <row r="75" spans="1:33">
      <c r="B75" s="127"/>
      <c r="C75" s="145"/>
      <c r="D75" s="193"/>
      <c r="E75" s="197"/>
      <c r="F75" s="138"/>
      <c r="G75" s="254"/>
      <c r="H75" s="188"/>
      <c r="I75" s="188"/>
      <c r="J75" s="225"/>
      <c r="K75" s="190"/>
      <c r="L75" s="190"/>
      <c r="M75" s="190"/>
    </row>
    <row r="76" spans="1:33">
      <c r="B76" s="127"/>
      <c r="C76" s="136"/>
      <c r="D76" s="193"/>
      <c r="E76" s="255"/>
      <c r="F76" s="138"/>
      <c r="G76" s="138"/>
      <c r="H76" s="138"/>
      <c r="I76" s="188"/>
      <c r="J76" s="225"/>
      <c r="K76" s="190"/>
      <c r="L76" s="190"/>
      <c r="M76" s="190"/>
    </row>
    <row r="77" spans="1:33">
      <c r="B77" s="127"/>
      <c r="C77" s="145"/>
      <c r="D77" s="169"/>
      <c r="E77" s="197"/>
      <c r="F77" s="138"/>
      <c r="G77" s="128"/>
      <c r="H77" s="185"/>
      <c r="I77" s="185"/>
      <c r="J77" s="225"/>
      <c r="K77" s="154"/>
      <c r="L77" s="154"/>
      <c r="M77" s="154"/>
    </row>
    <row r="78" spans="1:33">
      <c r="B78" s="127"/>
      <c r="C78" s="136"/>
      <c r="D78" s="169"/>
      <c r="E78" s="87"/>
      <c r="F78" s="138"/>
      <c r="G78" s="128"/>
      <c r="H78" s="185"/>
      <c r="I78" s="185"/>
      <c r="J78" s="225"/>
      <c r="K78" s="142"/>
      <c r="L78" s="142"/>
      <c r="M78" s="142"/>
    </row>
    <row r="79" spans="1:33">
      <c r="B79" s="87"/>
      <c r="C79" s="136"/>
      <c r="D79" s="193"/>
      <c r="E79" s="197"/>
      <c r="F79" s="138"/>
      <c r="G79" s="138"/>
      <c r="H79" s="188"/>
      <c r="I79" s="188"/>
      <c r="J79" s="225"/>
      <c r="K79" s="190"/>
      <c r="L79" s="190"/>
      <c r="M79" s="190"/>
    </row>
    <row r="80" spans="1:33">
      <c r="B80" s="87"/>
      <c r="C80" s="136"/>
      <c r="D80" s="193"/>
      <c r="E80" s="197"/>
      <c r="F80" s="138"/>
      <c r="G80" s="138"/>
      <c r="H80" s="188"/>
      <c r="I80" s="188"/>
      <c r="J80" s="225"/>
      <c r="K80" s="190"/>
      <c r="L80" s="190"/>
      <c r="M80" s="190"/>
    </row>
    <row r="81" spans="2:13">
      <c r="B81" s="87"/>
      <c r="C81" s="136"/>
      <c r="D81" s="193"/>
      <c r="E81" s="87"/>
      <c r="F81" s="138"/>
      <c r="G81" s="254"/>
      <c r="H81" s="188"/>
      <c r="I81" s="188"/>
      <c r="J81" s="225"/>
      <c r="K81" s="190"/>
      <c r="L81" s="190"/>
      <c r="M81" s="190"/>
    </row>
    <row r="82" spans="2:13">
      <c r="I82" s="256"/>
      <c r="J82" s="225"/>
    </row>
    <row r="83" spans="2:13">
      <c r="J83" s="225"/>
    </row>
    <row r="84" spans="2:13">
      <c r="J84" s="225"/>
    </row>
    <row r="85" spans="2:13">
      <c r="J85" s="225"/>
    </row>
    <row r="86" spans="2:13">
      <c r="J86" s="225"/>
    </row>
    <row r="87" spans="2:13">
      <c r="J87" s="225"/>
    </row>
  </sheetData>
  <autoFilter ref="A18:K18">
    <sortState ref="A19:K49">
      <sortCondition ref="I18"/>
    </sortState>
  </autoFilter>
  <mergeCells count="1">
    <mergeCell ref="G15:I15"/>
  </mergeCells>
  <printOptions horizontalCentered="1"/>
  <pageMargins left="0.39370078740157483" right="0" top="0.59055118110236227" bottom="0.19685039370078741" header="0.31496062992125984" footer="0.31496062992125984"/>
  <pageSetup paperSize="9" scale="9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70C0"/>
  </sheetPr>
  <dimension ref="A1:X34"/>
  <sheetViews>
    <sheetView topLeftCell="A10" zoomScaleNormal="100" workbookViewId="0">
      <selection activeCell="I25" sqref="I25"/>
    </sheetView>
  </sheetViews>
  <sheetFormatPr defaultRowHeight="15" outlineLevelCol="1"/>
  <cols>
    <col min="1" max="1" width="4.7109375" style="87" customWidth="1"/>
    <col min="2" max="2" width="3.7109375" style="85" customWidth="1"/>
    <col min="3" max="3" width="25.7109375" style="88" customWidth="1"/>
    <col min="4" max="4" width="5.7109375" style="85" customWidth="1"/>
    <col min="5" max="5" width="3.7109375" style="84" customWidth="1"/>
    <col min="6" max="6" width="20.7109375" style="85" customWidth="1"/>
    <col min="7" max="7" width="2.7109375" style="188" customWidth="1"/>
    <col min="8" max="8" width="2.7109375" style="84" customWidth="1"/>
    <col min="9" max="9" width="8.7109375" style="84" customWidth="1"/>
    <col min="10" max="10" width="4.7109375" style="87" customWidth="1"/>
    <col min="11" max="11" width="22.7109375" style="84" customWidth="1"/>
    <col min="12" max="12" width="9.140625" style="85"/>
    <col min="13" max="22" width="6.7109375" style="85" hidden="1" customWidth="1" outlineLevel="1"/>
    <col min="23" max="23" width="9.140625" style="85" hidden="1" customWidth="1" outlineLevel="1"/>
    <col min="24" max="24" width="9.140625" style="85" collapsed="1"/>
    <col min="25" max="16384" width="9.140625" style="85"/>
  </cols>
  <sheetData>
    <row r="1" spans="1:23" ht="15.75">
      <c r="A1" s="193"/>
      <c r="B1" s="84"/>
      <c r="C1" s="84"/>
      <c r="D1" s="84"/>
      <c r="E1" s="87"/>
      <c r="F1" s="48" t="s">
        <v>0</v>
      </c>
      <c r="G1" s="48"/>
      <c r="M1" s="198" t="s">
        <v>793</v>
      </c>
      <c r="N1" s="199" t="s">
        <v>794</v>
      </c>
      <c r="O1" s="198" t="s">
        <v>795</v>
      </c>
      <c r="P1" s="199" t="s">
        <v>796</v>
      </c>
      <c r="Q1" s="198" t="s">
        <v>797</v>
      </c>
      <c r="R1" s="198" t="s">
        <v>798</v>
      </c>
      <c r="S1" s="199" t="s">
        <v>799</v>
      </c>
      <c r="T1" s="198" t="s">
        <v>800</v>
      </c>
      <c r="U1" s="200" t="s">
        <v>801</v>
      </c>
      <c r="V1" s="201" t="s">
        <v>802</v>
      </c>
      <c r="W1" s="200" t="s">
        <v>803</v>
      </c>
    </row>
    <row r="2" spans="1:23" ht="15.75">
      <c r="A2" s="193"/>
      <c r="B2" s="84"/>
      <c r="C2" s="84"/>
      <c r="D2" s="84"/>
      <c r="E2" s="87"/>
      <c r="F2" s="48" t="s">
        <v>1</v>
      </c>
      <c r="G2" s="48"/>
      <c r="M2" s="203" t="s">
        <v>41</v>
      </c>
      <c r="N2" s="203" t="s">
        <v>41</v>
      </c>
      <c r="O2" s="203" t="s">
        <v>40</v>
      </c>
      <c r="P2" s="203" t="s">
        <v>40</v>
      </c>
      <c r="Q2" s="203" t="s">
        <v>39</v>
      </c>
      <c r="R2" s="203" t="s">
        <v>39</v>
      </c>
      <c r="S2" s="203" t="s">
        <v>38</v>
      </c>
      <c r="T2" s="203" t="s">
        <v>38</v>
      </c>
      <c r="U2" s="203" t="s">
        <v>37</v>
      </c>
      <c r="V2" s="203" t="s">
        <v>37</v>
      </c>
      <c r="W2" s="203" t="s">
        <v>36</v>
      </c>
    </row>
    <row r="3" spans="1:23" ht="15.75">
      <c r="A3" s="193"/>
      <c r="B3" s="84"/>
      <c r="C3" s="84"/>
      <c r="D3" s="84"/>
      <c r="E3" s="87"/>
      <c r="F3" s="48" t="s">
        <v>2</v>
      </c>
      <c r="G3" s="48"/>
    </row>
    <row r="4" spans="1:23">
      <c r="A4" s="193"/>
      <c r="B4" s="84"/>
      <c r="C4" s="84"/>
      <c r="D4" s="84"/>
      <c r="E4" s="87"/>
      <c r="F4" s="193"/>
      <c r="G4" s="193"/>
    </row>
    <row r="5" spans="1:23" ht="15.75">
      <c r="A5" s="193"/>
      <c r="B5" s="84"/>
      <c r="C5" s="84"/>
      <c r="D5" s="84"/>
      <c r="E5" s="87"/>
      <c r="F5" s="48"/>
      <c r="G5" s="48"/>
    </row>
    <row r="6" spans="1:23" ht="18.75">
      <c r="A6" s="193"/>
      <c r="B6" s="84"/>
      <c r="C6" s="84"/>
      <c r="D6" s="84"/>
      <c r="E6" s="87"/>
      <c r="F6" s="5" t="s">
        <v>9</v>
      </c>
      <c r="G6" s="5"/>
    </row>
    <row r="7" spans="1:23" ht="18.75">
      <c r="A7" s="193"/>
      <c r="B7" s="84"/>
      <c r="C7" s="84"/>
      <c r="D7" s="84"/>
      <c r="E7" s="87"/>
      <c r="F7" s="5" t="s">
        <v>10</v>
      </c>
      <c r="G7" s="5"/>
    </row>
    <row r="8" spans="1:23" ht="12" customHeight="1">
      <c r="F8" s="202"/>
      <c r="G8" s="202"/>
    </row>
    <row r="9" spans="1:23" ht="20.25">
      <c r="E9" s="87"/>
      <c r="F9" s="86" t="s">
        <v>6</v>
      </c>
      <c r="G9" s="86"/>
    </row>
    <row r="10" spans="1:23" ht="15.95" customHeight="1">
      <c r="E10" s="87"/>
      <c r="F10" s="5"/>
      <c r="G10" s="5"/>
    </row>
    <row r="11" spans="1:23" ht="20.25">
      <c r="F11" s="89" t="s">
        <v>43</v>
      </c>
      <c r="G11" s="89"/>
    </row>
    <row r="12" spans="1:23" ht="14.25" customHeight="1">
      <c r="F12" s="89"/>
      <c r="G12" s="89"/>
    </row>
    <row r="13" spans="1:23">
      <c r="A13" s="93" t="s">
        <v>44</v>
      </c>
      <c r="B13" s="93"/>
      <c r="C13" s="93"/>
      <c r="D13" s="93"/>
      <c r="G13" s="247"/>
      <c r="K13" s="98" t="s">
        <v>35</v>
      </c>
    </row>
    <row r="14" spans="1:23" ht="7.5" customHeight="1">
      <c r="F14" s="206"/>
    </row>
    <row r="15" spans="1:23">
      <c r="A15" s="207" t="s">
        <v>45</v>
      </c>
      <c r="B15" s="208" t="s">
        <v>313</v>
      </c>
      <c r="C15" s="207" t="s">
        <v>314</v>
      </c>
      <c r="D15" s="208" t="s">
        <v>48</v>
      </c>
      <c r="E15" s="207" t="s">
        <v>315</v>
      </c>
      <c r="F15" s="208" t="s">
        <v>50</v>
      </c>
      <c r="G15" s="442" t="s">
        <v>316</v>
      </c>
      <c r="H15" s="445"/>
      <c r="I15" s="445"/>
      <c r="J15" s="207" t="s">
        <v>49</v>
      </c>
      <c r="K15" s="207" t="s">
        <v>53</v>
      </c>
    </row>
    <row r="16" spans="1:23" ht="6.95" customHeight="1">
      <c r="A16" s="157"/>
      <c r="B16" s="212"/>
      <c r="C16" s="148"/>
      <c r="D16" s="212"/>
      <c r="E16" s="157"/>
      <c r="F16" s="248"/>
      <c r="G16" s="127"/>
      <c r="H16" s="214"/>
      <c r="I16" s="214"/>
      <c r="J16" s="157"/>
      <c r="K16" s="157"/>
    </row>
    <row r="17" spans="1:12">
      <c r="A17" s="210"/>
      <c r="B17" s="315"/>
      <c r="C17" s="211" t="s">
        <v>54</v>
      </c>
      <c r="D17" s="215"/>
      <c r="E17" s="215"/>
      <c r="F17" s="120" t="s">
        <v>804</v>
      </c>
      <c r="G17" s="119"/>
      <c r="H17" s="121"/>
      <c r="I17" s="121"/>
      <c r="J17" s="211"/>
      <c r="K17" s="375" t="s">
        <v>805</v>
      </c>
    </row>
    <row r="18" spans="1:12" ht="8.1" customHeight="1">
      <c r="A18" s="127"/>
      <c r="B18" s="250"/>
      <c r="C18" s="127"/>
      <c r="D18" s="171"/>
      <c r="E18" s="171"/>
      <c r="F18" s="129"/>
      <c r="G18" s="128"/>
      <c r="H18" s="130"/>
      <c r="I18" s="130"/>
      <c r="J18" s="127"/>
      <c r="K18" s="131"/>
    </row>
    <row r="19" spans="1:12">
      <c r="A19" s="87">
        <v>1</v>
      </c>
      <c r="B19" s="87">
        <v>111</v>
      </c>
      <c r="C19" s="136" t="s">
        <v>806</v>
      </c>
      <c r="D19" s="87">
        <v>1996</v>
      </c>
      <c r="E19" s="87" t="s">
        <v>40</v>
      </c>
      <c r="F19" s="224" t="s">
        <v>325</v>
      </c>
      <c r="G19" s="202"/>
      <c r="H19" s="85"/>
      <c r="I19" s="87" t="s">
        <v>807</v>
      </c>
      <c r="J19" s="225" t="str">
        <f t="shared" ref="J19:J34" si="0">IF(OR(I19="",I19="н/я",I19="сошёл",I19="сошла",EXACT("дискв", LEFT(I19,5))),"",LOOKUP(I19,$M$1:$W$1,$M$2:$W$2))</f>
        <v>кмс</v>
      </c>
      <c r="K19" s="142" t="s">
        <v>808</v>
      </c>
    </row>
    <row r="20" spans="1:12">
      <c r="A20" s="87">
        <v>2</v>
      </c>
      <c r="B20" s="87">
        <v>7</v>
      </c>
      <c r="C20" s="136" t="s">
        <v>809</v>
      </c>
      <c r="D20" s="87">
        <v>1998</v>
      </c>
      <c r="E20" s="87" t="s">
        <v>39</v>
      </c>
      <c r="F20" s="224" t="s">
        <v>418</v>
      </c>
      <c r="G20" s="202"/>
      <c r="H20" s="85"/>
      <c r="I20" s="87" t="s">
        <v>810</v>
      </c>
      <c r="J20" s="225" t="s">
        <v>37</v>
      </c>
      <c r="K20" s="154" t="s">
        <v>814</v>
      </c>
    </row>
    <row r="21" spans="1:12">
      <c r="A21" s="87" t="s">
        <v>372</v>
      </c>
      <c r="B21" s="87">
        <v>415</v>
      </c>
      <c r="C21" s="136" t="s">
        <v>789</v>
      </c>
      <c r="D21" s="87">
        <v>1989</v>
      </c>
      <c r="E21" s="87" t="s">
        <v>40</v>
      </c>
      <c r="F21" s="224" t="s">
        <v>331</v>
      </c>
      <c r="G21" s="202"/>
      <c r="H21" s="85"/>
      <c r="I21" s="87" t="s">
        <v>811</v>
      </c>
      <c r="J21" s="225" t="str">
        <f>IF(OR(I21="",I21="н/я",I21="сошёл",I21="сошла",EXACT("дискв", LEFT(I21,5))),"",LOOKUP(I21,$M$1:$W$1,$M$2:$W$2))</f>
        <v>кмс</v>
      </c>
      <c r="K21" s="142" t="s">
        <v>704</v>
      </c>
    </row>
    <row r="22" spans="1:12">
      <c r="A22" s="87" t="s">
        <v>372</v>
      </c>
      <c r="B22" s="87">
        <v>419</v>
      </c>
      <c r="C22" s="138" t="s">
        <v>812</v>
      </c>
      <c r="D22" s="87">
        <v>1993</v>
      </c>
      <c r="E22" s="143" t="s">
        <v>40</v>
      </c>
      <c r="F22" s="224" t="s">
        <v>331</v>
      </c>
      <c r="G22" s="202"/>
      <c r="H22" s="85"/>
      <c r="I22" s="87" t="s">
        <v>813</v>
      </c>
      <c r="J22" s="225" t="str">
        <f>IF(OR(I22="",I22="н/я",I22="сошёл",I22="сошла",EXACT("дискв", LEFT(I22,5))),"",LOOKUP(I22,$M$1:$W$1,$M$2:$W$2))</f>
        <v>кмс</v>
      </c>
      <c r="K22" s="142" t="s">
        <v>670</v>
      </c>
    </row>
    <row r="23" spans="1:12">
      <c r="I23" s="193"/>
      <c r="J23" s="225" t="str">
        <f t="shared" si="0"/>
        <v/>
      </c>
      <c r="K23" s="376"/>
    </row>
    <row r="24" spans="1:12">
      <c r="J24" s="225" t="str">
        <f t="shared" si="0"/>
        <v/>
      </c>
      <c r="K24" s="376"/>
    </row>
    <row r="25" spans="1:12">
      <c r="J25" s="225" t="str">
        <f t="shared" si="0"/>
        <v/>
      </c>
      <c r="K25" s="376"/>
    </row>
    <row r="26" spans="1:12">
      <c r="J26" s="225" t="str">
        <f t="shared" si="0"/>
        <v/>
      </c>
      <c r="K26" s="376"/>
    </row>
    <row r="27" spans="1:12">
      <c r="J27" s="225" t="str">
        <f t="shared" si="0"/>
        <v/>
      </c>
      <c r="K27" s="376"/>
    </row>
    <row r="28" spans="1:12">
      <c r="J28" s="225" t="str">
        <f t="shared" si="0"/>
        <v/>
      </c>
      <c r="K28" s="376"/>
    </row>
    <row r="29" spans="1:12">
      <c r="J29" s="225" t="str">
        <f t="shared" si="0"/>
        <v/>
      </c>
    </row>
    <row r="30" spans="1:12">
      <c r="J30" s="225" t="str">
        <f t="shared" si="0"/>
        <v/>
      </c>
      <c r="L30" s="259"/>
    </row>
    <row r="31" spans="1:12">
      <c r="J31" s="225" t="str">
        <f t="shared" si="0"/>
        <v/>
      </c>
    </row>
    <row r="32" spans="1:12">
      <c r="J32" s="225" t="str">
        <f t="shared" si="0"/>
        <v/>
      </c>
    </row>
    <row r="33" spans="10:10">
      <c r="J33" s="225" t="str">
        <f t="shared" si="0"/>
        <v/>
      </c>
    </row>
    <row r="34" spans="10:10">
      <c r="J34" s="225" t="str">
        <f t="shared" si="0"/>
        <v/>
      </c>
    </row>
  </sheetData>
  <autoFilter ref="A18:K18"/>
  <mergeCells count="1">
    <mergeCell ref="G15:I15"/>
  </mergeCells>
  <printOptions horizontalCentered="1"/>
  <pageMargins left="0.39370078740157483" right="0" top="0.59055118110236227" bottom="0.19685039370078741" header="0.31496062992125984" footer="0.31496062992125984"/>
  <pageSetup paperSize="9" scale="9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BQ90"/>
  <sheetViews>
    <sheetView topLeftCell="N13" zoomScaleNormal="100" workbookViewId="0">
      <selection activeCell="AW13" sqref="AW1:AY1048576"/>
    </sheetView>
  </sheetViews>
  <sheetFormatPr defaultRowHeight="15"/>
  <cols>
    <col min="1" max="1" width="4.7109375" style="87" customWidth="1"/>
    <col min="2" max="2" width="4.7109375" style="85" customWidth="1"/>
    <col min="3" max="3" width="25.7109375" style="205" customWidth="1"/>
    <col min="4" max="4" width="5.7109375" style="85" customWidth="1"/>
    <col min="5" max="5" width="4.7109375" style="85" customWidth="1"/>
    <col min="6" max="6" width="16.7109375" style="85" customWidth="1"/>
    <col min="7" max="7" width="3.5703125" style="247" customWidth="1"/>
    <col min="8" max="8" width="3.7109375" style="84" customWidth="1"/>
    <col min="9" max="9" width="7.7109375" style="87" customWidth="1"/>
    <col min="10" max="10" width="5.85546875" style="87" customWidth="1"/>
    <col min="11" max="11" width="23.42578125" style="85" customWidth="1"/>
    <col min="12" max="12" width="2.140625" style="85" customWidth="1"/>
    <col min="13" max="13" width="3.140625" style="85" customWidth="1"/>
    <col min="14" max="14" width="3.7109375" style="85" customWidth="1"/>
    <col min="15" max="15" width="21" style="85" customWidth="1"/>
    <col min="16" max="56" width="1.7109375" style="85" customWidth="1"/>
    <col min="57" max="57" width="4.7109375" style="85" customWidth="1"/>
    <col min="58" max="59" width="9.140625" style="85"/>
    <col min="60" max="69" width="5.7109375" style="85" hidden="1" customWidth="1"/>
    <col min="70" max="16384" width="9.140625" style="85"/>
  </cols>
  <sheetData>
    <row r="1" spans="1:69" ht="15.75">
      <c r="A1" s="171"/>
      <c r="B1" s="171"/>
      <c r="C1" s="171"/>
      <c r="D1" s="171"/>
      <c r="E1" s="172"/>
      <c r="F1" s="48" t="s">
        <v>0</v>
      </c>
      <c r="G1" s="171"/>
      <c r="H1" s="171"/>
      <c r="I1" s="127"/>
      <c r="J1" s="127"/>
      <c r="K1" s="257"/>
      <c r="L1" s="257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9"/>
      <c r="AF1" s="48" t="s">
        <v>0</v>
      </c>
      <c r="BH1" s="82">
        <v>0</v>
      </c>
      <c r="BI1" s="82">
        <v>130</v>
      </c>
      <c r="BJ1" s="82">
        <v>140</v>
      </c>
      <c r="BK1" s="82">
        <v>150</v>
      </c>
      <c r="BL1" s="82">
        <v>160</v>
      </c>
      <c r="BM1" s="82">
        <v>175</v>
      </c>
      <c r="BN1" s="82">
        <v>190</v>
      </c>
      <c r="BO1" s="82">
        <v>202</v>
      </c>
      <c r="BP1" s="82">
        <v>215</v>
      </c>
      <c r="BQ1" s="82">
        <v>228</v>
      </c>
    </row>
    <row r="2" spans="1:69" ht="15.75">
      <c r="A2" s="171"/>
      <c r="B2" s="171"/>
      <c r="C2" s="171"/>
      <c r="D2" s="171"/>
      <c r="E2" s="172"/>
      <c r="F2" s="48" t="s">
        <v>1</v>
      </c>
      <c r="G2" s="171"/>
      <c r="H2" s="171"/>
      <c r="I2" s="127"/>
      <c r="J2" s="127"/>
      <c r="K2" s="257"/>
      <c r="L2" s="257"/>
      <c r="N2" s="260"/>
      <c r="O2" s="261"/>
      <c r="P2" s="261"/>
      <c r="Q2" s="261"/>
      <c r="R2" s="261"/>
      <c r="S2" s="261"/>
      <c r="T2" s="261"/>
      <c r="U2" s="262"/>
      <c r="V2" s="261"/>
      <c r="W2" s="261"/>
      <c r="X2" s="259"/>
      <c r="AF2" s="48" t="s">
        <v>1</v>
      </c>
      <c r="BH2" s="166" t="s">
        <v>36</v>
      </c>
      <c r="BI2" s="167" t="s">
        <v>312</v>
      </c>
      <c r="BJ2" s="167" t="s">
        <v>74</v>
      </c>
      <c r="BK2" s="167" t="s">
        <v>75</v>
      </c>
      <c r="BL2" s="167" t="s">
        <v>37</v>
      </c>
      <c r="BM2" s="167" t="s">
        <v>38</v>
      </c>
      <c r="BN2" s="167" t="s">
        <v>39</v>
      </c>
      <c r="BO2" s="168" t="s">
        <v>40</v>
      </c>
      <c r="BP2" s="167" t="s">
        <v>41</v>
      </c>
      <c r="BQ2" s="167" t="s">
        <v>42</v>
      </c>
    </row>
    <row r="3" spans="1:69" ht="15.75">
      <c r="A3" s="171"/>
      <c r="B3" s="171"/>
      <c r="C3" s="171"/>
      <c r="D3" s="171"/>
      <c r="E3" s="172"/>
      <c r="F3" s="48" t="s">
        <v>2</v>
      </c>
      <c r="G3" s="171"/>
      <c r="H3" s="171"/>
      <c r="I3" s="127"/>
      <c r="J3" s="127"/>
      <c r="K3" s="257"/>
      <c r="L3" s="257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AF3" s="48" t="s">
        <v>2</v>
      </c>
    </row>
    <row r="4" spans="1:69" ht="15" customHeight="1">
      <c r="A4" s="84"/>
      <c r="B4" s="84"/>
      <c r="C4" s="84"/>
      <c r="D4" s="84"/>
      <c r="E4" s="48"/>
      <c r="F4" s="84"/>
      <c r="G4" s="84"/>
    </row>
    <row r="5" spans="1:69" ht="18.75">
      <c r="A5" s="84"/>
      <c r="B5" s="84"/>
      <c r="C5" s="84"/>
      <c r="D5" s="84"/>
      <c r="E5" s="48"/>
      <c r="F5" s="5" t="s">
        <v>9</v>
      </c>
      <c r="G5" s="84"/>
    </row>
    <row r="6" spans="1:69" ht="18.75">
      <c r="A6" s="84"/>
      <c r="B6" s="84"/>
      <c r="C6" s="84"/>
      <c r="D6" s="84"/>
      <c r="E6" s="48"/>
      <c r="F6" s="5" t="s">
        <v>10</v>
      </c>
      <c r="G6" s="84"/>
    </row>
    <row r="7" spans="1:69" ht="15" customHeight="1">
      <c r="F7" s="5"/>
    </row>
    <row r="8" spans="1:69" ht="20.25">
      <c r="E8" s="206"/>
      <c r="F8" s="86" t="s">
        <v>6</v>
      </c>
      <c r="AB8" s="263"/>
      <c r="AC8" s="263"/>
      <c r="AD8" s="263"/>
      <c r="AF8" s="263" t="s">
        <v>841</v>
      </c>
    </row>
    <row r="9" spans="1:69" ht="15" customHeight="1">
      <c r="E9" s="206"/>
      <c r="F9" s="264"/>
      <c r="Z9" s="265"/>
      <c r="AB9" s="265"/>
      <c r="AD9" s="265"/>
      <c r="AF9" s="265" t="s">
        <v>449</v>
      </c>
    </row>
    <row r="10" spans="1:69" ht="18.75">
      <c r="F10" s="266" t="s">
        <v>43</v>
      </c>
    </row>
    <row r="11" spans="1:69" ht="15" customHeight="1">
      <c r="A11" s="267"/>
      <c r="F11" s="89"/>
      <c r="K11" s="268"/>
      <c r="L11" s="268"/>
      <c r="Z11" s="266"/>
      <c r="AB11" s="266"/>
      <c r="AD11" s="266"/>
      <c r="AF11" s="266" t="s">
        <v>43</v>
      </c>
      <c r="BE11" s="268"/>
    </row>
    <row r="12" spans="1:69" s="269" customFormat="1" ht="15.75">
      <c r="A12" s="93" t="s">
        <v>44</v>
      </c>
      <c r="C12" s="270"/>
      <c r="G12" s="271"/>
      <c r="I12" s="48"/>
      <c r="J12" s="48"/>
      <c r="K12" s="98" t="s">
        <v>35</v>
      </c>
      <c r="L12" s="272"/>
      <c r="M12" s="273"/>
      <c r="BE12" s="273" t="s">
        <v>842</v>
      </c>
    </row>
    <row r="13" spans="1:69" ht="9.75" customHeight="1">
      <c r="F13" s="206"/>
    </row>
    <row r="14" spans="1:69" ht="5.0999999999999996" customHeight="1">
      <c r="A14" s="274"/>
      <c r="B14" s="274"/>
      <c r="C14" s="275"/>
      <c r="D14" s="275"/>
      <c r="E14" s="275"/>
      <c r="F14" s="275"/>
      <c r="G14" s="275"/>
      <c r="H14" s="275"/>
      <c r="I14" s="276"/>
      <c r="J14" s="276"/>
      <c r="K14" s="275"/>
      <c r="L14" s="127"/>
      <c r="M14" s="277"/>
      <c r="N14" s="278"/>
      <c r="O14" s="279"/>
      <c r="P14" s="280">
        <v>110</v>
      </c>
      <c r="Q14" s="280"/>
      <c r="R14" s="280"/>
      <c r="S14" s="280">
        <v>115</v>
      </c>
      <c r="T14" s="280"/>
      <c r="U14" s="280"/>
      <c r="V14" s="280">
        <v>120</v>
      </c>
      <c r="W14" s="280"/>
      <c r="X14" s="280"/>
      <c r="Y14" s="280">
        <v>125</v>
      </c>
      <c r="Z14" s="280"/>
      <c r="AA14" s="280"/>
      <c r="AB14" s="280">
        <v>130</v>
      </c>
      <c r="AC14" s="280"/>
      <c r="AD14" s="280"/>
      <c r="AE14" s="280">
        <v>135</v>
      </c>
      <c r="AF14" s="280"/>
      <c r="AG14" s="280"/>
      <c r="AH14" s="280">
        <v>140</v>
      </c>
      <c r="AI14" s="280"/>
      <c r="AJ14" s="280"/>
      <c r="AK14" s="280">
        <v>145</v>
      </c>
      <c r="AL14" s="280"/>
      <c r="AM14" s="280"/>
      <c r="AN14" s="280">
        <v>150</v>
      </c>
      <c r="AO14" s="280"/>
      <c r="AP14" s="280"/>
      <c r="AQ14" s="280">
        <v>155</v>
      </c>
      <c r="AR14" s="280"/>
      <c r="AS14" s="280"/>
      <c r="AT14" s="280">
        <v>160</v>
      </c>
      <c r="AU14" s="280"/>
      <c r="AV14" s="280"/>
      <c r="AW14" s="280">
        <v>166</v>
      </c>
      <c r="AX14" s="280"/>
      <c r="AY14" s="280"/>
      <c r="AZ14" s="280"/>
      <c r="BA14" s="280"/>
      <c r="BB14" s="280"/>
      <c r="BC14" s="280"/>
      <c r="BD14" s="280"/>
      <c r="BE14" s="281"/>
    </row>
    <row r="15" spans="1:69" ht="18" customHeight="1">
      <c r="A15" s="282" t="s">
        <v>45</v>
      </c>
      <c r="B15" s="283" t="s">
        <v>313</v>
      </c>
      <c r="C15" s="284" t="s">
        <v>314</v>
      </c>
      <c r="D15" s="399" t="s">
        <v>48</v>
      </c>
      <c r="E15" s="397" t="s">
        <v>315</v>
      </c>
      <c r="F15" s="284" t="s">
        <v>50</v>
      </c>
      <c r="G15" s="399" t="s">
        <v>451</v>
      </c>
      <c r="H15" s="397" t="s">
        <v>452</v>
      </c>
      <c r="I15" s="285" t="s">
        <v>453</v>
      </c>
      <c r="J15" s="285" t="s">
        <v>49</v>
      </c>
      <c r="K15" s="284" t="s">
        <v>53</v>
      </c>
      <c r="L15" s="286"/>
      <c r="M15" s="454" t="s">
        <v>45</v>
      </c>
      <c r="N15" s="456" t="s">
        <v>454</v>
      </c>
      <c r="O15" s="456" t="s">
        <v>47</v>
      </c>
      <c r="P15" s="453">
        <v>180</v>
      </c>
      <c r="Q15" s="460"/>
      <c r="R15" s="461"/>
      <c r="S15" s="453">
        <v>185</v>
      </c>
      <c r="T15" s="445"/>
      <c r="U15" s="446"/>
      <c r="V15" s="453">
        <v>190</v>
      </c>
      <c r="W15" s="445"/>
      <c r="X15" s="446"/>
      <c r="Y15" s="453">
        <v>195</v>
      </c>
      <c r="Z15" s="445"/>
      <c r="AA15" s="446"/>
      <c r="AB15" s="453">
        <v>199</v>
      </c>
      <c r="AC15" s="445"/>
      <c r="AD15" s="446"/>
      <c r="AE15" s="453">
        <v>202</v>
      </c>
      <c r="AF15" s="445"/>
      <c r="AG15" s="446"/>
      <c r="AH15" s="453">
        <v>205</v>
      </c>
      <c r="AI15" s="445"/>
      <c r="AJ15" s="446"/>
      <c r="AK15" s="453">
        <v>208</v>
      </c>
      <c r="AL15" s="445"/>
      <c r="AM15" s="446"/>
      <c r="AN15" s="453">
        <v>211</v>
      </c>
      <c r="AO15" s="445"/>
      <c r="AP15" s="446"/>
      <c r="AQ15" s="453">
        <v>215</v>
      </c>
      <c r="AR15" s="445"/>
      <c r="AS15" s="446"/>
      <c r="AT15" s="453"/>
      <c r="AU15" s="445"/>
      <c r="AV15" s="446"/>
      <c r="AW15" s="453"/>
      <c r="AX15" s="445"/>
      <c r="AY15" s="446"/>
      <c r="AZ15" s="453"/>
      <c r="BA15" s="445"/>
      <c r="BB15" s="445"/>
      <c r="BC15" s="447" t="s">
        <v>451</v>
      </c>
      <c r="BD15" s="447" t="s">
        <v>452</v>
      </c>
      <c r="BE15" s="450" t="s">
        <v>455</v>
      </c>
    </row>
    <row r="16" spans="1:69" ht="3.95" customHeight="1">
      <c r="A16" s="287"/>
      <c r="B16" s="287"/>
      <c r="C16" s="214"/>
      <c r="D16" s="214"/>
      <c r="E16" s="214"/>
      <c r="F16" s="214"/>
      <c r="G16" s="214"/>
      <c r="H16" s="214"/>
      <c r="I16" s="288"/>
      <c r="J16" s="288"/>
      <c r="K16" s="214"/>
      <c r="L16" s="214"/>
      <c r="M16" s="455"/>
      <c r="N16" s="457"/>
      <c r="O16" s="458"/>
      <c r="P16" s="289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  <c r="AH16" s="290"/>
      <c r="AI16" s="290"/>
      <c r="AJ16" s="290"/>
      <c r="AK16" s="290"/>
      <c r="AL16" s="290"/>
      <c r="AM16" s="290"/>
      <c r="AN16" s="290"/>
      <c r="AO16" s="290"/>
      <c r="AP16" s="290"/>
      <c r="AQ16" s="290"/>
      <c r="AR16" s="290"/>
      <c r="AS16" s="290"/>
      <c r="AT16" s="290"/>
      <c r="AU16" s="290"/>
      <c r="AV16" s="290"/>
      <c r="AW16" s="290"/>
      <c r="AX16" s="290"/>
      <c r="AY16" s="290"/>
      <c r="AZ16" s="290"/>
      <c r="BA16" s="290"/>
      <c r="BB16" s="291"/>
      <c r="BC16" s="448"/>
      <c r="BD16" s="448"/>
      <c r="BE16" s="451"/>
    </row>
    <row r="17" spans="1:69" ht="18" customHeight="1">
      <c r="A17" s="405"/>
      <c r="B17" s="406"/>
      <c r="C17" s="399" t="s">
        <v>836</v>
      </c>
      <c r="D17" s="292"/>
      <c r="E17" s="292"/>
      <c r="F17" s="120" t="s">
        <v>939</v>
      </c>
      <c r="G17" s="293"/>
      <c r="H17" s="398"/>
      <c r="I17" s="398"/>
      <c r="J17" s="183"/>
      <c r="K17" s="126" t="s">
        <v>843</v>
      </c>
      <c r="L17" s="240"/>
      <c r="M17" s="449"/>
      <c r="N17" s="449"/>
      <c r="O17" s="459"/>
      <c r="P17" s="407">
        <v>1</v>
      </c>
      <c r="Q17" s="407">
        <v>2</v>
      </c>
      <c r="R17" s="407">
        <v>3</v>
      </c>
      <c r="S17" s="407">
        <v>1</v>
      </c>
      <c r="T17" s="407">
        <v>2</v>
      </c>
      <c r="U17" s="407">
        <v>3</v>
      </c>
      <c r="V17" s="407">
        <v>1</v>
      </c>
      <c r="W17" s="407">
        <v>2</v>
      </c>
      <c r="X17" s="407">
        <v>3</v>
      </c>
      <c r="Y17" s="407">
        <v>1</v>
      </c>
      <c r="Z17" s="407">
        <v>2</v>
      </c>
      <c r="AA17" s="407">
        <v>3</v>
      </c>
      <c r="AB17" s="407">
        <v>1</v>
      </c>
      <c r="AC17" s="407">
        <v>2</v>
      </c>
      <c r="AD17" s="407">
        <v>3</v>
      </c>
      <c r="AE17" s="407">
        <v>1</v>
      </c>
      <c r="AF17" s="407">
        <v>2</v>
      </c>
      <c r="AG17" s="407">
        <v>3</v>
      </c>
      <c r="AH17" s="407">
        <v>1</v>
      </c>
      <c r="AI17" s="407">
        <v>2</v>
      </c>
      <c r="AJ17" s="407">
        <v>3</v>
      </c>
      <c r="AK17" s="407">
        <v>1</v>
      </c>
      <c r="AL17" s="407">
        <v>2</v>
      </c>
      <c r="AM17" s="407">
        <v>3</v>
      </c>
      <c r="AN17" s="407">
        <v>1</v>
      </c>
      <c r="AO17" s="407">
        <v>2</v>
      </c>
      <c r="AP17" s="407">
        <v>3</v>
      </c>
      <c r="AQ17" s="407">
        <v>1</v>
      </c>
      <c r="AR17" s="407">
        <v>2</v>
      </c>
      <c r="AS17" s="407">
        <v>3</v>
      </c>
      <c r="AT17" s="407"/>
      <c r="AU17" s="407"/>
      <c r="AV17" s="407"/>
      <c r="AW17" s="407"/>
      <c r="AX17" s="407"/>
      <c r="AY17" s="407"/>
      <c r="AZ17" s="407"/>
      <c r="BA17" s="407"/>
      <c r="BB17" s="408"/>
      <c r="BC17" s="449"/>
      <c r="BD17" s="449"/>
      <c r="BE17" s="452"/>
      <c r="BF17" s="257"/>
      <c r="BG17" s="257"/>
      <c r="BH17" s="257"/>
      <c r="BI17" s="257"/>
      <c r="BJ17" s="257"/>
      <c r="BK17" s="257"/>
      <c r="BL17" s="257"/>
      <c r="BM17" s="257"/>
      <c r="BN17" s="257"/>
      <c r="BO17" s="257"/>
      <c r="BP17" s="257"/>
      <c r="BQ17" s="257"/>
    </row>
    <row r="18" spans="1:69" ht="5.0999999999999996" customHeight="1">
      <c r="A18" s="143"/>
      <c r="B18" s="401"/>
      <c r="C18" s="136"/>
      <c r="D18" s="252"/>
      <c r="E18" s="401"/>
      <c r="F18" s="138"/>
      <c r="G18" s="155"/>
      <c r="H18" s="155"/>
      <c r="I18" s="155"/>
      <c r="J18" s="127"/>
      <c r="K18" s="240"/>
      <c r="L18" s="240"/>
      <c r="M18" s="87"/>
      <c r="N18" s="87"/>
      <c r="O18" s="88"/>
      <c r="P18" s="171"/>
      <c r="Q18" s="171"/>
      <c r="R18" s="171"/>
      <c r="S18" s="171"/>
      <c r="T18" s="171"/>
      <c r="U18" s="171"/>
      <c r="V18" s="171"/>
      <c r="W18" s="171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7"/>
      <c r="BD18" s="87"/>
      <c r="BE18" s="87"/>
    </row>
    <row r="19" spans="1:69" ht="15" customHeight="1">
      <c r="A19" s="143">
        <v>1</v>
      </c>
      <c r="B19" s="409">
        <v>431</v>
      </c>
      <c r="C19" s="429" t="s">
        <v>940</v>
      </c>
      <c r="D19" s="411">
        <v>1995</v>
      </c>
      <c r="E19" s="411" t="s">
        <v>41</v>
      </c>
      <c r="F19" s="305" t="s">
        <v>331</v>
      </c>
      <c r="G19" s="155">
        <f t="shared" ref="G19:G31" si="0">BC19</f>
        <v>3</v>
      </c>
      <c r="H19" s="155">
        <f t="shared" ref="H19:H31" si="1">BD19</f>
        <v>6</v>
      </c>
      <c r="I19" s="155">
        <f t="shared" ref="I19:I31" si="2">BE19</f>
        <v>211</v>
      </c>
      <c r="J19" s="127" t="str">
        <f t="shared" ref="J19:J31" si="3">LOOKUP(I19,$BH$1:$BQ$1,$BH$2:$BQ$2)</f>
        <v>кмс</v>
      </c>
      <c r="K19" s="142" t="s">
        <v>513</v>
      </c>
      <c r="L19" s="240"/>
      <c r="M19" s="87">
        <f t="shared" ref="M19:O20" si="4">A19</f>
        <v>1</v>
      </c>
      <c r="N19" s="87">
        <f t="shared" si="4"/>
        <v>431</v>
      </c>
      <c r="O19" s="88" t="str">
        <f t="shared" si="4"/>
        <v>Гусев Никита</v>
      </c>
      <c r="P19" s="87" t="s">
        <v>839</v>
      </c>
      <c r="Q19" s="179">
        <v>0</v>
      </c>
      <c r="R19" s="179"/>
      <c r="S19" s="87" t="s">
        <v>13</v>
      </c>
      <c r="T19" s="179" t="s">
        <v>13</v>
      </c>
      <c r="U19" s="179" t="s">
        <v>13</v>
      </c>
      <c r="V19" s="87">
        <v>0</v>
      </c>
      <c r="W19" s="179"/>
      <c r="X19" s="179"/>
      <c r="Y19" s="87">
        <v>0</v>
      </c>
      <c r="Z19" s="179"/>
      <c r="AA19" s="179"/>
      <c r="AB19" s="87" t="s">
        <v>839</v>
      </c>
      <c r="AC19" s="179" t="s">
        <v>839</v>
      </c>
      <c r="AD19" s="179">
        <v>0</v>
      </c>
      <c r="AE19" s="87">
        <v>0</v>
      </c>
      <c r="AF19" s="179"/>
      <c r="AG19" s="179"/>
      <c r="AH19" s="87">
        <v>0</v>
      </c>
      <c r="AI19" s="179"/>
      <c r="AJ19" s="179"/>
      <c r="AK19" s="87" t="s">
        <v>839</v>
      </c>
      <c r="AL19" s="179">
        <v>0</v>
      </c>
      <c r="AM19" s="179"/>
      <c r="AN19" s="87" t="s">
        <v>839</v>
      </c>
      <c r="AO19" s="179" t="s">
        <v>839</v>
      </c>
      <c r="AP19" s="179">
        <v>0</v>
      </c>
      <c r="AQ19" s="87" t="s">
        <v>839</v>
      </c>
      <c r="AR19" s="179" t="s">
        <v>839</v>
      </c>
      <c r="AS19" s="179" t="s">
        <v>839</v>
      </c>
      <c r="AT19" s="87"/>
      <c r="AU19" s="179"/>
      <c r="AV19" s="179"/>
      <c r="AW19" s="87"/>
      <c r="AX19" s="179"/>
      <c r="AY19" s="179"/>
      <c r="AZ19" s="87"/>
      <c r="BA19" s="179"/>
      <c r="BB19" s="179"/>
      <c r="BC19" s="87">
        <v>3</v>
      </c>
      <c r="BD19" s="87">
        <v>6</v>
      </c>
      <c r="BE19" s="87">
        <v>211</v>
      </c>
    </row>
    <row r="20" spans="1:69" ht="15" customHeight="1">
      <c r="A20" s="143">
        <v>2</v>
      </c>
      <c r="B20" s="409">
        <v>291</v>
      </c>
      <c r="C20" s="429" t="s">
        <v>941</v>
      </c>
      <c r="D20" s="411">
        <v>1994</v>
      </c>
      <c r="E20" s="411" t="s">
        <v>40</v>
      </c>
      <c r="F20" s="305" t="s">
        <v>320</v>
      </c>
      <c r="G20" s="155">
        <f t="shared" si="0"/>
        <v>2</v>
      </c>
      <c r="H20" s="155">
        <f t="shared" si="1"/>
        <v>2</v>
      </c>
      <c r="I20" s="155">
        <f t="shared" si="2"/>
        <v>208</v>
      </c>
      <c r="J20" s="127" t="str">
        <f t="shared" si="3"/>
        <v>кмс</v>
      </c>
      <c r="K20" s="142" t="s">
        <v>942</v>
      </c>
      <c r="L20" s="240"/>
      <c r="M20" s="87">
        <f t="shared" si="4"/>
        <v>2</v>
      </c>
      <c r="N20" s="87">
        <f t="shared" si="4"/>
        <v>291</v>
      </c>
      <c r="O20" s="88" t="str">
        <f t="shared" si="4"/>
        <v>Агарков Артем</v>
      </c>
      <c r="P20" s="87"/>
      <c r="Q20" s="179"/>
      <c r="R20" s="179"/>
      <c r="S20" s="87"/>
      <c r="T20" s="179"/>
      <c r="U20" s="179"/>
      <c r="V20" s="87">
        <v>0</v>
      </c>
      <c r="W20" s="179"/>
      <c r="X20" s="179"/>
      <c r="Y20" s="87">
        <v>0</v>
      </c>
      <c r="Z20" s="179"/>
      <c r="AA20" s="179"/>
      <c r="AB20" s="87">
        <v>0</v>
      </c>
      <c r="AC20" s="179"/>
      <c r="AD20" s="179"/>
      <c r="AE20" s="87" t="s">
        <v>839</v>
      </c>
      <c r="AF20" s="179">
        <v>0</v>
      </c>
      <c r="AG20" s="179"/>
      <c r="AH20" s="87">
        <v>0</v>
      </c>
      <c r="AI20" s="179"/>
      <c r="AJ20" s="179"/>
      <c r="AK20" s="87" t="s">
        <v>839</v>
      </c>
      <c r="AL20" s="179">
        <v>0</v>
      </c>
      <c r="AM20" s="179"/>
      <c r="AN20" s="87" t="s">
        <v>839</v>
      </c>
      <c r="AO20" s="179" t="s">
        <v>839</v>
      </c>
      <c r="AP20" s="179" t="s">
        <v>839</v>
      </c>
      <c r="AQ20" s="87"/>
      <c r="AR20" s="179"/>
      <c r="AS20" s="179"/>
      <c r="AT20" s="87"/>
      <c r="AU20" s="179"/>
      <c r="AV20" s="179"/>
      <c r="AW20" s="87"/>
      <c r="AX20" s="179"/>
      <c r="AY20" s="179"/>
      <c r="AZ20" s="87"/>
      <c r="BA20" s="179"/>
      <c r="BB20" s="179"/>
      <c r="BC20" s="87">
        <v>2</v>
      </c>
      <c r="BD20" s="87">
        <v>2</v>
      </c>
      <c r="BE20" s="87">
        <v>208</v>
      </c>
      <c r="BG20" s="257"/>
      <c r="BH20" s="257"/>
      <c r="BI20" s="257"/>
      <c r="BJ20" s="257"/>
      <c r="BK20" s="257"/>
      <c r="BL20" s="257"/>
      <c r="BM20" s="257"/>
      <c r="BN20" s="257"/>
      <c r="BO20" s="257"/>
      <c r="BP20" s="257"/>
      <c r="BQ20" s="257"/>
    </row>
    <row r="21" spans="1:69">
      <c r="A21" s="143">
        <v>3</v>
      </c>
      <c r="B21" s="87">
        <v>162</v>
      </c>
      <c r="C21" s="138" t="s">
        <v>943</v>
      </c>
      <c r="D21" s="252" t="s">
        <v>944</v>
      </c>
      <c r="E21" s="87" t="s">
        <v>40</v>
      </c>
      <c r="F21" s="138" t="s">
        <v>945</v>
      </c>
      <c r="G21" s="155">
        <f t="shared" si="0"/>
        <v>1</v>
      </c>
      <c r="H21" s="155">
        <f t="shared" si="1"/>
        <v>3</v>
      </c>
      <c r="I21" s="155">
        <f t="shared" si="2"/>
        <v>205</v>
      </c>
      <c r="J21" s="127" t="str">
        <f t="shared" si="3"/>
        <v>кмс</v>
      </c>
      <c r="K21" s="240" t="s">
        <v>946</v>
      </c>
      <c r="L21" s="240"/>
      <c r="N21" s="85">
        <f t="shared" ref="N21:N33" si="5">B21</f>
        <v>162</v>
      </c>
      <c r="O21" s="85" t="str">
        <f t="shared" ref="O21:O33" si="6">C21</f>
        <v>ПОПОВ Григорий</v>
      </c>
      <c r="P21" s="85">
        <v>0</v>
      </c>
      <c r="S21" s="85" t="s">
        <v>13</v>
      </c>
      <c r="T21" s="85" t="s">
        <v>13</v>
      </c>
      <c r="U21" s="85" t="s">
        <v>13</v>
      </c>
      <c r="V21" s="85">
        <v>0</v>
      </c>
      <c r="Y21" s="85">
        <v>0</v>
      </c>
      <c r="AB21" s="85" t="s">
        <v>839</v>
      </c>
      <c r="AC21" s="85">
        <v>0</v>
      </c>
      <c r="AE21" s="85" t="s">
        <v>839</v>
      </c>
      <c r="AF21" s="85" t="s">
        <v>839</v>
      </c>
      <c r="AG21" s="85">
        <v>0</v>
      </c>
      <c r="AH21" s="85">
        <v>0</v>
      </c>
      <c r="AK21" s="85" t="s">
        <v>839</v>
      </c>
      <c r="AL21" s="85" t="s">
        <v>839</v>
      </c>
      <c r="AM21" s="85" t="s">
        <v>839</v>
      </c>
      <c r="BC21" s="85">
        <v>1</v>
      </c>
      <c r="BD21" s="85">
        <v>3</v>
      </c>
      <c r="BE21" s="85">
        <v>205</v>
      </c>
    </row>
    <row r="22" spans="1:69" ht="15" customHeight="1">
      <c r="A22" s="143">
        <v>4</v>
      </c>
      <c r="B22" s="87">
        <v>352</v>
      </c>
      <c r="C22" s="138" t="s">
        <v>947</v>
      </c>
      <c r="D22" s="137">
        <v>1994</v>
      </c>
      <c r="E22" s="87" t="s">
        <v>40</v>
      </c>
      <c r="F22" s="138" t="s">
        <v>331</v>
      </c>
      <c r="G22" s="155">
        <f t="shared" si="0"/>
        <v>2</v>
      </c>
      <c r="H22" s="155">
        <f t="shared" si="1"/>
        <v>1</v>
      </c>
      <c r="I22" s="155">
        <f t="shared" si="2"/>
        <v>202</v>
      </c>
      <c r="J22" s="127" t="str">
        <f t="shared" si="3"/>
        <v>кмс</v>
      </c>
      <c r="K22" s="142" t="s">
        <v>948</v>
      </c>
      <c r="L22" s="151"/>
      <c r="M22" s="87">
        <f>A22</f>
        <v>4</v>
      </c>
      <c r="N22" s="87">
        <f t="shared" si="5"/>
        <v>352</v>
      </c>
      <c r="O22" s="88" t="str">
        <f t="shared" si="6"/>
        <v>Спиридонов Валентин</v>
      </c>
      <c r="P22" s="87"/>
      <c r="Q22" s="179"/>
      <c r="R22" s="179"/>
      <c r="S22" s="87"/>
      <c r="T22" s="179"/>
      <c r="U22" s="179"/>
      <c r="V22" s="87">
        <v>0</v>
      </c>
      <c r="W22" s="179"/>
      <c r="X22" s="179"/>
      <c r="Y22" s="87">
        <v>0</v>
      </c>
      <c r="Z22" s="179"/>
      <c r="AA22" s="179"/>
      <c r="AB22" s="87">
        <v>0</v>
      </c>
      <c r="AC22" s="179"/>
      <c r="AD22" s="179"/>
      <c r="AE22" s="87" t="s">
        <v>839</v>
      </c>
      <c r="AF22" s="179">
        <v>0</v>
      </c>
      <c r="AG22" s="179"/>
      <c r="AH22" s="87" t="s">
        <v>839</v>
      </c>
      <c r="AI22" s="179" t="s">
        <v>839</v>
      </c>
      <c r="AJ22" s="179" t="s">
        <v>839</v>
      </c>
      <c r="AK22" s="87"/>
      <c r="AL22" s="179"/>
      <c r="AM22" s="179"/>
      <c r="AN22" s="87"/>
      <c r="AO22" s="179"/>
      <c r="AP22" s="179"/>
      <c r="AQ22" s="87"/>
      <c r="AR22" s="179"/>
      <c r="AS22" s="179"/>
      <c r="AT22" s="87"/>
      <c r="AU22" s="179"/>
      <c r="AV22" s="179"/>
      <c r="AW22" s="87"/>
      <c r="AX22" s="179"/>
      <c r="AY22" s="179"/>
      <c r="AZ22" s="87"/>
      <c r="BA22" s="179"/>
      <c r="BB22" s="179"/>
      <c r="BC22" s="85">
        <v>2</v>
      </c>
      <c r="BD22" s="85">
        <v>1</v>
      </c>
      <c r="BE22" s="85">
        <v>202</v>
      </c>
    </row>
    <row r="23" spans="1:69" ht="15" customHeight="1">
      <c r="A23" s="143">
        <v>5</v>
      </c>
      <c r="B23" s="87">
        <v>952</v>
      </c>
      <c r="C23" s="138" t="s">
        <v>949</v>
      </c>
      <c r="D23" s="304">
        <v>1996</v>
      </c>
      <c r="E23" s="87" t="s">
        <v>39</v>
      </c>
      <c r="F23" s="138" t="s">
        <v>331</v>
      </c>
      <c r="G23" s="155">
        <f t="shared" si="0"/>
        <v>1</v>
      </c>
      <c r="H23" s="155">
        <f t="shared" si="1"/>
        <v>1</v>
      </c>
      <c r="I23" s="155">
        <f t="shared" si="2"/>
        <v>195</v>
      </c>
      <c r="J23" s="127" t="str">
        <f t="shared" si="3"/>
        <v>I</v>
      </c>
      <c r="K23" s="142" t="s">
        <v>585</v>
      </c>
      <c r="L23" s="240"/>
      <c r="M23" s="87">
        <f>A23</f>
        <v>5</v>
      </c>
      <c r="N23" s="87">
        <f t="shared" si="5"/>
        <v>952</v>
      </c>
      <c r="O23" s="88" t="str">
        <f t="shared" si="6"/>
        <v>Белич Владислав</v>
      </c>
      <c r="P23" s="87">
        <v>0</v>
      </c>
      <c r="Q23" s="179"/>
      <c r="R23" s="179"/>
      <c r="S23" s="87">
        <v>0</v>
      </c>
      <c r="T23" s="179"/>
      <c r="U23" s="179"/>
      <c r="V23" s="87" t="s">
        <v>839</v>
      </c>
      <c r="W23" s="179">
        <v>0</v>
      </c>
      <c r="X23" s="179"/>
      <c r="Y23" s="87">
        <v>0</v>
      </c>
      <c r="Z23" s="179"/>
      <c r="AA23" s="179"/>
      <c r="AB23" s="87" t="s">
        <v>13</v>
      </c>
      <c r="AC23" s="179" t="s">
        <v>13</v>
      </c>
      <c r="AD23" s="179" t="s">
        <v>13</v>
      </c>
      <c r="AE23" s="87" t="s">
        <v>839</v>
      </c>
      <c r="AF23" s="179" t="s">
        <v>839</v>
      </c>
      <c r="AG23" s="179" t="s">
        <v>839</v>
      </c>
      <c r="AH23" s="87"/>
      <c r="AI23" s="179"/>
      <c r="AJ23" s="179"/>
      <c r="AK23" s="87"/>
      <c r="AL23" s="179"/>
      <c r="AM23" s="179"/>
      <c r="AN23" s="87"/>
      <c r="AO23" s="179"/>
      <c r="AP23" s="179"/>
      <c r="AQ23" s="87"/>
      <c r="AR23" s="179"/>
      <c r="AS23" s="179"/>
      <c r="AT23" s="87"/>
      <c r="AU23" s="179"/>
      <c r="AV23" s="179"/>
      <c r="AW23" s="87"/>
      <c r="AX23" s="179"/>
      <c r="AY23" s="179"/>
      <c r="AZ23" s="87"/>
      <c r="BA23" s="179"/>
      <c r="BB23" s="179"/>
      <c r="BC23" s="85">
        <v>1</v>
      </c>
      <c r="BD23" s="85">
        <v>1</v>
      </c>
      <c r="BE23" s="85">
        <v>195</v>
      </c>
      <c r="BG23" s="257"/>
      <c r="BH23" s="257"/>
      <c r="BI23" s="257"/>
      <c r="BJ23" s="257"/>
      <c r="BK23" s="257"/>
      <c r="BL23" s="257"/>
      <c r="BM23" s="257"/>
      <c r="BN23" s="257"/>
      <c r="BO23" s="257"/>
      <c r="BP23" s="257"/>
      <c r="BQ23" s="257"/>
    </row>
    <row r="24" spans="1:69" ht="15" customHeight="1">
      <c r="A24" s="143">
        <v>6</v>
      </c>
      <c r="B24" s="87">
        <v>242</v>
      </c>
      <c r="C24" s="138" t="s">
        <v>950</v>
      </c>
      <c r="D24" s="252" t="s">
        <v>951</v>
      </c>
      <c r="E24" s="87" t="s">
        <v>38</v>
      </c>
      <c r="F24" s="138" t="s">
        <v>500</v>
      </c>
      <c r="G24" s="155">
        <f t="shared" si="0"/>
        <v>1</v>
      </c>
      <c r="H24" s="155">
        <f t="shared" si="1"/>
        <v>2</v>
      </c>
      <c r="I24" s="155">
        <f t="shared" si="2"/>
        <v>195</v>
      </c>
      <c r="J24" s="127" t="str">
        <f t="shared" si="3"/>
        <v>I</v>
      </c>
      <c r="K24" s="240" t="s">
        <v>942</v>
      </c>
      <c r="L24" s="240"/>
      <c r="N24" s="85">
        <f t="shared" si="5"/>
        <v>242</v>
      </c>
      <c r="O24" s="85" t="str">
        <f t="shared" si="6"/>
        <v>БРАЙКО Олег</v>
      </c>
      <c r="P24" s="85">
        <v>0</v>
      </c>
      <c r="S24" s="85">
        <v>0</v>
      </c>
      <c r="V24" s="85" t="s">
        <v>839</v>
      </c>
      <c r="W24" s="85" t="s">
        <v>839</v>
      </c>
      <c r="X24" s="85">
        <v>0</v>
      </c>
      <c r="Y24" s="85">
        <v>0</v>
      </c>
      <c r="AB24" s="85" t="s">
        <v>839</v>
      </c>
      <c r="AC24" s="85" t="s">
        <v>839</v>
      </c>
      <c r="AD24" s="85" t="s">
        <v>839</v>
      </c>
      <c r="BC24" s="85">
        <v>1</v>
      </c>
      <c r="BD24" s="85">
        <v>2</v>
      </c>
      <c r="BE24" s="85">
        <v>195</v>
      </c>
    </row>
    <row r="25" spans="1:69">
      <c r="A25" s="143">
        <v>7</v>
      </c>
      <c r="B25" s="87">
        <v>715</v>
      </c>
      <c r="C25" s="138" t="s">
        <v>952</v>
      </c>
      <c r="D25" s="87">
        <v>1998</v>
      </c>
      <c r="E25" s="87" t="s">
        <v>40</v>
      </c>
      <c r="F25" s="138" t="s">
        <v>953</v>
      </c>
      <c r="G25" s="155">
        <f t="shared" si="0"/>
        <v>2</v>
      </c>
      <c r="H25" s="155">
        <f t="shared" si="1"/>
        <v>1</v>
      </c>
      <c r="I25" s="155">
        <f t="shared" si="2"/>
        <v>190</v>
      </c>
      <c r="J25" s="127" t="str">
        <f t="shared" si="3"/>
        <v>I</v>
      </c>
      <c r="K25" s="240" t="s">
        <v>954</v>
      </c>
      <c r="L25" s="240"/>
      <c r="N25" s="85">
        <f t="shared" si="5"/>
        <v>715</v>
      </c>
      <c r="O25" s="85" t="str">
        <f t="shared" si="6"/>
        <v>ФАТЬЯНОВ Александр</v>
      </c>
      <c r="P25" s="85">
        <v>0</v>
      </c>
      <c r="S25" s="85">
        <v>0</v>
      </c>
      <c r="V25" s="85" t="s">
        <v>839</v>
      </c>
      <c r="W25" s="85">
        <v>0</v>
      </c>
      <c r="Y25" s="85" t="s">
        <v>839</v>
      </c>
      <c r="Z25" s="85" t="s">
        <v>839</v>
      </c>
      <c r="AA25" s="85" t="s">
        <v>839</v>
      </c>
      <c r="BC25" s="85">
        <v>2</v>
      </c>
      <c r="BD25" s="85">
        <v>1</v>
      </c>
      <c r="BE25" s="85">
        <v>190</v>
      </c>
    </row>
    <row r="26" spans="1:69">
      <c r="A26" s="143">
        <v>8</v>
      </c>
      <c r="B26" s="409">
        <v>160</v>
      </c>
      <c r="C26" s="429" t="s">
        <v>955</v>
      </c>
      <c r="D26" s="411">
        <v>2000</v>
      </c>
      <c r="E26" s="411" t="s">
        <v>39</v>
      </c>
      <c r="F26" s="305" t="s">
        <v>325</v>
      </c>
      <c r="G26" s="155">
        <f t="shared" si="0"/>
        <v>1</v>
      </c>
      <c r="H26" s="155">
        <f t="shared" si="1"/>
        <v>1</v>
      </c>
      <c r="I26" s="155">
        <f t="shared" si="2"/>
        <v>185</v>
      </c>
      <c r="J26" s="127" t="str">
        <f t="shared" si="3"/>
        <v>II</v>
      </c>
      <c r="K26" s="142" t="s">
        <v>850</v>
      </c>
      <c r="L26" s="240"/>
      <c r="M26" s="87">
        <f t="shared" ref="M26:M33" si="7">A26</f>
        <v>8</v>
      </c>
      <c r="N26" s="87">
        <f t="shared" si="5"/>
        <v>160</v>
      </c>
      <c r="O26" s="88" t="str">
        <f t="shared" si="6"/>
        <v>Натальчук Арсентий</v>
      </c>
      <c r="P26" s="87" t="s">
        <v>839</v>
      </c>
      <c r="Q26" s="179">
        <v>0</v>
      </c>
      <c r="R26" s="179"/>
      <c r="S26" s="87">
        <v>0</v>
      </c>
      <c r="T26" s="179"/>
      <c r="U26" s="179"/>
      <c r="V26" s="87" t="s">
        <v>839</v>
      </c>
      <c r="W26" s="179" t="s">
        <v>839</v>
      </c>
      <c r="X26" s="179" t="s">
        <v>839</v>
      </c>
      <c r="Y26" s="87"/>
      <c r="Z26" s="179"/>
      <c r="AA26" s="179"/>
      <c r="AB26" s="87"/>
      <c r="AC26" s="179"/>
      <c r="AD26" s="179"/>
      <c r="AE26" s="87"/>
      <c r="AF26" s="179"/>
      <c r="AG26" s="179"/>
      <c r="AH26" s="87"/>
      <c r="AI26" s="179"/>
      <c r="AJ26" s="179"/>
      <c r="AK26" s="87"/>
      <c r="AL26" s="179"/>
      <c r="AM26" s="179"/>
      <c r="AN26" s="87"/>
      <c r="AO26" s="179"/>
      <c r="AP26" s="179"/>
      <c r="AQ26" s="87"/>
      <c r="AR26" s="179"/>
      <c r="AS26" s="179"/>
      <c r="AT26" s="87"/>
      <c r="AU26" s="179"/>
      <c r="AV26" s="179"/>
      <c r="AW26" s="87"/>
      <c r="AX26" s="179"/>
      <c r="AY26" s="179"/>
      <c r="AZ26" s="87"/>
      <c r="BA26" s="179"/>
      <c r="BB26" s="179"/>
      <c r="BC26" s="87">
        <v>1</v>
      </c>
      <c r="BD26" s="87">
        <v>1</v>
      </c>
      <c r="BE26" s="87">
        <v>185</v>
      </c>
    </row>
    <row r="27" spans="1:69">
      <c r="A27" s="143">
        <v>9</v>
      </c>
      <c r="B27" s="409">
        <v>384</v>
      </c>
      <c r="C27" s="430" t="s">
        <v>956</v>
      </c>
      <c r="D27" s="409">
        <v>1998</v>
      </c>
      <c r="E27" s="409" t="s">
        <v>39</v>
      </c>
      <c r="F27" s="305" t="s">
        <v>331</v>
      </c>
      <c r="G27" s="155">
        <f t="shared" si="0"/>
        <v>2</v>
      </c>
      <c r="H27" s="155">
        <f t="shared" si="1"/>
        <v>1</v>
      </c>
      <c r="I27" s="155">
        <f t="shared" si="2"/>
        <v>185</v>
      </c>
      <c r="J27" s="127" t="str">
        <f t="shared" si="3"/>
        <v>II</v>
      </c>
      <c r="K27" s="142" t="s">
        <v>948</v>
      </c>
      <c r="L27" s="240"/>
      <c r="M27" s="87">
        <f t="shared" si="7"/>
        <v>9</v>
      </c>
      <c r="N27" s="87">
        <f t="shared" si="5"/>
        <v>384</v>
      </c>
      <c r="O27" s="88" t="str">
        <f t="shared" si="6"/>
        <v>Корнеев Евгений</v>
      </c>
      <c r="P27" s="87">
        <v>0</v>
      </c>
      <c r="Q27" s="179"/>
      <c r="R27" s="179"/>
      <c r="S27" s="87" t="s">
        <v>839</v>
      </c>
      <c r="T27" s="179">
        <v>0</v>
      </c>
      <c r="U27" s="179"/>
      <c r="V27" s="87" t="s">
        <v>839</v>
      </c>
      <c r="W27" s="179" t="s">
        <v>839</v>
      </c>
      <c r="X27" s="179" t="s">
        <v>839</v>
      </c>
      <c r="Y27" s="87"/>
      <c r="Z27" s="179"/>
      <c r="AA27" s="179"/>
      <c r="AB27" s="87"/>
      <c r="AC27" s="179"/>
      <c r="AD27" s="179"/>
      <c r="AE27" s="87"/>
      <c r="AF27" s="179"/>
      <c r="AG27" s="179"/>
      <c r="AH27" s="87"/>
      <c r="AI27" s="179"/>
      <c r="AJ27" s="179"/>
      <c r="AK27" s="87"/>
      <c r="AL27" s="179"/>
      <c r="AM27" s="179"/>
      <c r="AN27" s="87"/>
      <c r="AO27" s="179"/>
      <c r="AP27" s="179"/>
      <c r="AQ27" s="87"/>
      <c r="AR27" s="179"/>
      <c r="AS27" s="179"/>
      <c r="AT27" s="87"/>
      <c r="AU27" s="179"/>
      <c r="AV27" s="179"/>
      <c r="AW27" s="87"/>
      <c r="AX27" s="179"/>
      <c r="AY27" s="179"/>
      <c r="AZ27" s="87"/>
      <c r="BA27" s="179"/>
      <c r="BB27" s="179"/>
      <c r="BC27" s="87">
        <v>2</v>
      </c>
      <c r="BD27" s="87">
        <v>1</v>
      </c>
      <c r="BE27" s="87">
        <v>185</v>
      </c>
    </row>
    <row r="28" spans="1:69">
      <c r="A28" s="143">
        <v>10</v>
      </c>
      <c r="B28" s="87">
        <v>379</v>
      </c>
      <c r="C28" s="138" t="s">
        <v>957</v>
      </c>
      <c r="D28" s="137">
        <v>1996</v>
      </c>
      <c r="E28" s="159" t="s">
        <v>40</v>
      </c>
      <c r="F28" s="138" t="s">
        <v>331</v>
      </c>
      <c r="G28" s="155">
        <f t="shared" si="0"/>
        <v>3</v>
      </c>
      <c r="H28" s="155">
        <f t="shared" si="1"/>
        <v>3</v>
      </c>
      <c r="I28" s="155">
        <f t="shared" si="2"/>
        <v>185</v>
      </c>
      <c r="J28" s="127" t="str">
        <f t="shared" si="3"/>
        <v>II</v>
      </c>
      <c r="K28" s="142" t="s">
        <v>958</v>
      </c>
      <c r="L28" s="240"/>
      <c r="M28" s="87">
        <f t="shared" si="7"/>
        <v>10</v>
      </c>
      <c r="N28" s="87">
        <f t="shared" si="5"/>
        <v>379</v>
      </c>
      <c r="O28" s="88" t="str">
        <f t="shared" si="6"/>
        <v>Кудряшов Матвей</v>
      </c>
      <c r="P28" s="87" t="s">
        <v>839</v>
      </c>
      <c r="Q28" s="179">
        <v>0</v>
      </c>
      <c r="R28" s="179"/>
      <c r="S28" s="87" t="s">
        <v>839</v>
      </c>
      <c r="T28" s="179" t="s">
        <v>839</v>
      </c>
      <c r="U28" s="179">
        <v>0</v>
      </c>
      <c r="V28" s="87" t="s">
        <v>839</v>
      </c>
      <c r="W28" s="179" t="s">
        <v>839</v>
      </c>
      <c r="X28" s="179" t="s">
        <v>839</v>
      </c>
      <c r="Y28" s="87"/>
      <c r="Z28" s="179"/>
      <c r="AA28" s="179"/>
      <c r="AB28" s="87"/>
      <c r="AC28" s="179"/>
      <c r="AD28" s="179"/>
      <c r="AE28" s="87"/>
      <c r="AF28" s="179"/>
      <c r="AG28" s="179"/>
      <c r="AH28" s="87"/>
      <c r="AI28" s="179"/>
      <c r="AJ28" s="179"/>
      <c r="AK28" s="87"/>
      <c r="AL28" s="179"/>
      <c r="AM28" s="179"/>
      <c r="AN28" s="87"/>
      <c r="AO28" s="179"/>
      <c r="AP28" s="179"/>
      <c r="AQ28" s="87"/>
      <c r="AR28" s="179"/>
      <c r="AS28" s="179"/>
      <c r="AT28" s="87"/>
      <c r="AU28" s="179"/>
      <c r="AV28" s="179"/>
      <c r="AW28" s="87"/>
      <c r="AX28" s="179"/>
      <c r="AY28" s="179"/>
      <c r="AZ28" s="87"/>
      <c r="BA28" s="179"/>
      <c r="BB28" s="179"/>
      <c r="BC28" s="85">
        <v>3</v>
      </c>
      <c r="BD28" s="85">
        <v>3</v>
      </c>
      <c r="BE28" s="85">
        <v>185</v>
      </c>
    </row>
    <row r="29" spans="1:69">
      <c r="A29" s="143">
        <v>11</v>
      </c>
      <c r="B29" s="87">
        <v>386</v>
      </c>
      <c r="C29" s="138" t="s">
        <v>959</v>
      </c>
      <c r="D29" s="304">
        <v>1998</v>
      </c>
      <c r="E29" s="87" t="s">
        <v>39</v>
      </c>
      <c r="F29" s="138" t="s">
        <v>331</v>
      </c>
      <c r="G29" s="155">
        <f t="shared" si="0"/>
        <v>1</v>
      </c>
      <c r="H29" s="155">
        <f t="shared" si="1"/>
        <v>0</v>
      </c>
      <c r="I29" s="155">
        <f t="shared" si="2"/>
        <v>180</v>
      </c>
      <c r="J29" s="127" t="str">
        <f t="shared" si="3"/>
        <v>II</v>
      </c>
      <c r="K29" s="142" t="s">
        <v>948</v>
      </c>
      <c r="L29" s="240"/>
      <c r="M29" s="87">
        <f t="shared" si="7"/>
        <v>11</v>
      </c>
      <c r="N29" s="87">
        <f t="shared" si="5"/>
        <v>386</v>
      </c>
      <c r="O29" s="88" t="str">
        <f t="shared" si="6"/>
        <v>Щербинин Владимир</v>
      </c>
      <c r="P29" s="87">
        <v>0</v>
      </c>
      <c r="Q29" s="179"/>
      <c r="R29" s="179"/>
      <c r="S29" s="87" t="s">
        <v>839</v>
      </c>
      <c r="T29" s="179" t="s">
        <v>839</v>
      </c>
      <c r="U29" s="179" t="s">
        <v>839</v>
      </c>
      <c r="V29" s="87"/>
      <c r="W29" s="179"/>
      <c r="X29" s="179"/>
      <c r="Y29" s="87"/>
      <c r="Z29" s="179"/>
      <c r="AA29" s="179"/>
      <c r="AB29" s="87"/>
      <c r="AC29" s="179"/>
      <c r="AD29" s="179"/>
      <c r="AE29" s="87"/>
      <c r="AF29" s="179"/>
      <c r="AG29" s="179"/>
      <c r="AH29" s="87"/>
      <c r="AI29" s="179"/>
      <c r="AJ29" s="179"/>
      <c r="AK29" s="87"/>
      <c r="AL29" s="179"/>
      <c r="AM29" s="179"/>
      <c r="AN29" s="87"/>
      <c r="AO29" s="179"/>
      <c r="AP29" s="179"/>
      <c r="AQ29" s="87"/>
      <c r="AR29" s="179"/>
      <c r="AS29" s="179"/>
      <c r="AT29" s="87"/>
      <c r="AU29" s="179"/>
      <c r="AV29" s="179"/>
      <c r="AW29" s="87"/>
      <c r="AX29" s="179"/>
      <c r="AY29" s="179"/>
      <c r="AZ29" s="87"/>
      <c r="BA29" s="179"/>
      <c r="BB29" s="179"/>
      <c r="BC29" s="85">
        <v>1</v>
      </c>
      <c r="BD29" s="85">
        <v>0</v>
      </c>
      <c r="BE29" s="85">
        <v>180</v>
      </c>
    </row>
    <row r="30" spans="1:69">
      <c r="A30" s="143">
        <v>12</v>
      </c>
      <c r="B30" s="409">
        <v>102</v>
      </c>
      <c r="C30" s="429" t="s">
        <v>960</v>
      </c>
      <c r="D30" s="411">
        <v>1998</v>
      </c>
      <c r="E30" s="411" t="s">
        <v>40</v>
      </c>
      <c r="F30" s="305" t="s">
        <v>325</v>
      </c>
      <c r="G30" s="155">
        <f t="shared" si="0"/>
        <v>1</v>
      </c>
      <c r="H30" s="155">
        <f t="shared" si="1"/>
        <v>2</v>
      </c>
      <c r="I30" s="155">
        <f t="shared" si="2"/>
        <v>180</v>
      </c>
      <c r="J30" s="127" t="str">
        <f t="shared" si="3"/>
        <v>II</v>
      </c>
      <c r="K30" s="142" t="s">
        <v>850</v>
      </c>
      <c r="L30" s="240"/>
      <c r="M30" s="87">
        <f t="shared" si="7"/>
        <v>12</v>
      </c>
      <c r="N30" s="87">
        <f t="shared" si="5"/>
        <v>102</v>
      </c>
      <c r="O30" s="88" t="str">
        <f t="shared" si="6"/>
        <v>Верба Никита</v>
      </c>
      <c r="P30" s="87">
        <v>0</v>
      </c>
      <c r="Q30" s="179"/>
      <c r="R30" s="179"/>
      <c r="S30" s="87" t="s">
        <v>839</v>
      </c>
      <c r="T30" s="179" t="s">
        <v>839</v>
      </c>
      <c r="U30" s="179" t="s">
        <v>839</v>
      </c>
      <c r="V30" s="87"/>
      <c r="W30" s="179"/>
      <c r="X30" s="179"/>
      <c r="Y30" s="87"/>
      <c r="Z30" s="179"/>
      <c r="AA30" s="179"/>
      <c r="AB30" s="87"/>
      <c r="AC30" s="179"/>
      <c r="AD30" s="179"/>
      <c r="AE30" s="87"/>
      <c r="AF30" s="179"/>
      <c r="AG30" s="179"/>
      <c r="AH30" s="87"/>
      <c r="AI30" s="179"/>
      <c r="AJ30" s="179"/>
      <c r="AK30" s="87"/>
      <c r="AL30" s="179"/>
      <c r="AM30" s="179"/>
      <c r="AN30" s="87"/>
      <c r="AO30" s="179"/>
      <c r="AP30" s="179"/>
      <c r="AQ30" s="87"/>
      <c r="AR30" s="179"/>
      <c r="AS30" s="179"/>
      <c r="AT30" s="87"/>
      <c r="AU30" s="179"/>
      <c r="AV30" s="179"/>
      <c r="AW30" s="87"/>
      <c r="AX30" s="179"/>
      <c r="AY30" s="179"/>
      <c r="AZ30" s="87"/>
      <c r="BA30" s="179"/>
      <c r="BB30" s="179"/>
      <c r="BC30" s="87">
        <v>1</v>
      </c>
      <c r="BD30" s="87">
        <v>2</v>
      </c>
      <c r="BE30" s="87">
        <v>180</v>
      </c>
    </row>
    <row r="31" spans="1:69">
      <c r="A31" s="143">
        <v>13</v>
      </c>
      <c r="B31" s="409">
        <v>961</v>
      </c>
      <c r="C31" s="429" t="s">
        <v>961</v>
      </c>
      <c r="D31" s="411">
        <v>1997</v>
      </c>
      <c r="E31" s="411" t="s">
        <v>39</v>
      </c>
      <c r="F31" s="305" t="s">
        <v>62</v>
      </c>
      <c r="G31" s="155">
        <f t="shared" si="0"/>
        <v>3</v>
      </c>
      <c r="H31" s="155">
        <f t="shared" si="1"/>
        <v>2</v>
      </c>
      <c r="I31" s="155">
        <f t="shared" si="2"/>
        <v>180</v>
      </c>
      <c r="J31" s="127" t="str">
        <f t="shared" si="3"/>
        <v>II</v>
      </c>
      <c r="K31" s="142" t="s">
        <v>363</v>
      </c>
      <c r="L31" s="240"/>
      <c r="M31" s="87">
        <f t="shared" si="7"/>
        <v>13</v>
      </c>
      <c r="N31" s="87">
        <f t="shared" si="5"/>
        <v>961</v>
      </c>
      <c r="O31" s="88" t="str">
        <f t="shared" si="6"/>
        <v>КОПРОВ Денис</v>
      </c>
      <c r="P31" s="87" t="s">
        <v>839</v>
      </c>
      <c r="Q31" s="179" t="s">
        <v>839</v>
      </c>
      <c r="R31" s="179">
        <v>0</v>
      </c>
      <c r="S31" s="87" t="s">
        <v>839</v>
      </c>
      <c r="T31" s="179" t="s">
        <v>839</v>
      </c>
      <c r="U31" s="179" t="s">
        <v>839</v>
      </c>
      <c r="V31" s="87"/>
      <c r="W31" s="179"/>
      <c r="X31" s="179"/>
      <c r="Y31" s="87"/>
      <c r="Z31" s="179"/>
      <c r="AA31" s="179"/>
      <c r="AB31" s="87"/>
      <c r="AC31" s="179"/>
      <c r="AD31" s="179"/>
      <c r="AE31" s="87"/>
      <c r="AF31" s="179"/>
      <c r="AG31" s="179"/>
      <c r="AH31" s="87"/>
      <c r="AI31" s="179"/>
      <c r="AJ31" s="179"/>
      <c r="AK31" s="87"/>
      <c r="AL31" s="179"/>
      <c r="AM31" s="179"/>
      <c r="AN31" s="87"/>
      <c r="AO31" s="179"/>
      <c r="AP31" s="179"/>
      <c r="AQ31" s="87"/>
      <c r="AR31" s="179"/>
      <c r="AS31" s="179"/>
      <c r="AT31" s="87"/>
      <c r="AU31" s="179"/>
      <c r="AV31" s="179"/>
      <c r="AW31" s="87"/>
      <c r="AX31" s="179"/>
      <c r="AY31" s="179"/>
      <c r="AZ31" s="87"/>
      <c r="BA31" s="179"/>
      <c r="BB31" s="179"/>
      <c r="BC31" s="87">
        <v>3</v>
      </c>
      <c r="BD31" s="87">
        <v>2</v>
      </c>
      <c r="BE31" s="87">
        <v>180</v>
      </c>
    </row>
    <row r="32" spans="1:69" s="257" customFormat="1" ht="15" customHeight="1">
      <c r="A32" s="143" t="s">
        <v>372</v>
      </c>
      <c r="B32" s="409">
        <v>406</v>
      </c>
      <c r="C32" s="429" t="s">
        <v>962</v>
      </c>
      <c r="D32" s="411">
        <v>1989</v>
      </c>
      <c r="E32" s="411" t="s">
        <v>41</v>
      </c>
      <c r="F32" s="305" t="s">
        <v>320</v>
      </c>
      <c r="G32" s="155"/>
      <c r="H32" s="155"/>
      <c r="I32" s="155" t="str">
        <f>BE32</f>
        <v>DNS</v>
      </c>
      <c r="J32" s="127"/>
      <c r="K32" s="142" t="s">
        <v>942</v>
      </c>
      <c r="L32" s="240"/>
      <c r="M32" s="87" t="str">
        <f t="shared" si="7"/>
        <v>в/к</v>
      </c>
      <c r="N32" s="87">
        <f t="shared" si="5"/>
        <v>406</v>
      </c>
      <c r="O32" s="88" t="str">
        <f t="shared" si="6"/>
        <v>Джонсон Эфрем</v>
      </c>
      <c r="P32" s="87"/>
      <c r="Q32" s="179"/>
      <c r="R32" s="179"/>
      <c r="S32" s="87"/>
      <c r="T32" s="179"/>
      <c r="U32" s="179"/>
      <c r="V32" s="87"/>
      <c r="W32" s="179"/>
      <c r="X32" s="179"/>
      <c r="Y32" s="87"/>
      <c r="Z32" s="179"/>
      <c r="AA32" s="179"/>
      <c r="AB32" s="87"/>
      <c r="AC32" s="179"/>
      <c r="AD32" s="179"/>
      <c r="AE32" s="87"/>
      <c r="AF32" s="179"/>
      <c r="AG32" s="179"/>
      <c r="AH32" s="87"/>
      <c r="AI32" s="179"/>
      <c r="AJ32" s="179"/>
      <c r="AK32" s="87"/>
      <c r="AL32" s="179"/>
      <c r="AM32" s="179"/>
      <c r="AN32" s="87"/>
      <c r="AO32" s="179"/>
      <c r="AP32" s="179"/>
      <c r="AQ32" s="87"/>
      <c r="AR32" s="179"/>
      <c r="AS32" s="179"/>
      <c r="AT32" s="87"/>
      <c r="AU32" s="179"/>
      <c r="AV32" s="179"/>
      <c r="AW32" s="87"/>
      <c r="AX32" s="179"/>
      <c r="AY32" s="179"/>
      <c r="AZ32" s="87"/>
      <c r="BA32" s="179"/>
      <c r="BB32" s="179"/>
      <c r="BC32" s="87"/>
      <c r="BD32" s="87"/>
      <c r="BE32" s="87" t="s">
        <v>63</v>
      </c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</row>
    <row r="33" spans="1:58" ht="15" customHeight="1">
      <c r="A33" s="143" t="s">
        <v>372</v>
      </c>
      <c r="B33" s="409">
        <v>54</v>
      </c>
      <c r="C33" s="429" t="s">
        <v>963</v>
      </c>
      <c r="D33" s="411">
        <v>1983</v>
      </c>
      <c r="E33" s="411" t="s">
        <v>383</v>
      </c>
      <c r="F33" s="305" t="s">
        <v>320</v>
      </c>
      <c r="G33" s="155"/>
      <c r="H33" s="155"/>
      <c r="I33" s="155" t="str">
        <f>BE33</f>
        <v>DNS</v>
      </c>
      <c r="J33" s="127"/>
      <c r="K33" s="142" t="s">
        <v>854</v>
      </c>
      <c r="L33" s="240"/>
      <c r="M33" s="87" t="str">
        <f t="shared" si="7"/>
        <v>в/к</v>
      </c>
      <c r="N33" s="87">
        <f t="shared" si="5"/>
        <v>54</v>
      </c>
      <c r="O33" s="88" t="str">
        <f t="shared" si="6"/>
        <v>Дмитрик Алексей</v>
      </c>
      <c r="P33" s="87"/>
      <c r="Q33" s="179"/>
      <c r="R33" s="179"/>
      <c r="S33" s="87"/>
      <c r="T33" s="179"/>
      <c r="U33" s="179"/>
      <c r="V33" s="87"/>
      <c r="W33" s="179"/>
      <c r="X33" s="179"/>
      <c r="Y33" s="87"/>
      <c r="Z33" s="179"/>
      <c r="AA33" s="179"/>
      <c r="AB33" s="87"/>
      <c r="AC33" s="179"/>
      <c r="AD33" s="179"/>
      <c r="AE33" s="87"/>
      <c r="AF33" s="179"/>
      <c r="AG33" s="179"/>
      <c r="AH33" s="87"/>
      <c r="AI33" s="179"/>
      <c r="AJ33" s="179"/>
      <c r="AK33" s="87"/>
      <c r="AL33" s="179"/>
      <c r="AM33" s="179"/>
      <c r="AN33" s="87"/>
      <c r="AO33" s="179"/>
      <c r="AP33" s="179"/>
      <c r="AQ33" s="87"/>
      <c r="AR33" s="179"/>
      <c r="AS33" s="179"/>
      <c r="AT33" s="87"/>
      <c r="AU33" s="179"/>
      <c r="AV33" s="179"/>
      <c r="AW33" s="87"/>
      <c r="AX33" s="179"/>
      <c r="AY33" s="179"/>
      <c r="AZ33" s="87"/>
      <c r="BA33" s="179"/>
      <c r="BB33" s="179"/>
      <c r="BC33" s="87"/>
      <c r="BD33" s="87"/>
      <c r="BE33" s="87" t="s">
        <v>63</v>
      </c>
      <c r="BF33" s="257"/>
    </row>
    <row r="34" spans="1:58">
      <c r="B34" s="87"/>
      <c r="C34" s="138"/>
      <c r="D34" s="87"/>
      <c r="E34" s="87"/>
      <c r="F34" s="138"/>
      <c r="K34" s="240"/>
      <c r="L34" s="240"/>
    </row>
    <row r="35" spans="1:58">
      <c r="B35" s="87"/>
      <c r="C35" s="138"/>
      <c r="D35" s="87"/>
      <c r="E35" s="87"/>
      <c r="F35" s="138"/>
      <c r="K35" s="240"/>
      <c r="L35" s="240"/>
    </row>
    <row r="36" spans="1:58">
      <c r="B36" s="87"/>
      <c r="C36" s="138"/>
      <c r="D36" s="87"/>
      <c r="E36" s="87"/>
      <c r="F36" s="138"/>
      <c r="K36" s="240"/>
      <c r="L36" s="240"/>
    </row>
    <row r="37" spans="1:58">
      <c r="B37" s="87"/>
      <c r="C37" s="138"/>
      <c r="D37" s="87"/>
      <c r="E37" s="87"/>
      <c r="F37" s="138"/>
      <c r="K37" s="240"/>
      <c r="L37" s="240"/>
    </row>
    <row r="38" spans="1:58">
      <c r="B38" s="87"/>
      <c r="C38" s="138"/>
      <c r="D38" s="87"/>
      <c r="E38" s="87"/>
      <c r="F38" s="138"/>
      <c r="K38" s="240"/>
      <c r="L38" s="240"/>
    </row>
    <row r="39" spans="1:58">
      <c r="B39" s="87"/>
      <c r="C39" s="138"/>
      <c r="D39" s="87"/>
      <c r="E39" s="87"/>
      <c r="F39" s="138"/>
      <c r="K39" s="240"/>
      <c r="L39" s="240"/>
    </row>
    <row r="40" spans="1:58">
      <c r="B40" s="87"/>
      <c r="C40" s="138"/>
      <c r="D40" s="87"/>
      <c r="E40" s="87"/>
      <c r="F40" s="138"/>
      <c r="K40" s="240"/>
      <c r="L40" s="240"/>
    </row>
    <row r="41" spans="1:58">
      <c r="B41" s="87"/>
      <c r="C41" s="138"/>
      <c r="D41" s="87"/>
      <c r="E41" s="87"/>
      <c r="F41" s="138"/>
      <c r="K41" s="244"/>
      <c r="L41" s="244"/>
    </row>
    <row r="42" spans="1:58">
      <c r="K42" s="244"/>
      <c r="L42" s="244"/>
    </row>
    <row r="43" spans="1:58">
      <c r="K43" s="244"/>
      <c r="L43" s="244"/>
    </row>
    <row r="44" spans="1:58">
      <c r="K44" s="244"/>
      <c r="L44" s="244"/>
    </row>
    <row r="45" spans="1:58">
      <c r="K45" s="244"/>
      <c r="L45" s="244"/>
    </row>
    <row r="46" spans="1:58">
      <c r="K46" s="244"/>
      <c r="L46" s="244"/>
    </row>
    <row r="47" spans="1:58">
      <c r="K47" s="244"/>
      <c r="L47" s="244"/>
    </row>
    <row r="48" spans="1:58">
      <c r="K48" s="244"/>
      <c r="L48" s="244"/>
    </row>
    <row r="49" spans="11:12">
      <c r="K49" s="244"/>
      <c r="L49" s="244"/>
    </row>
    <row r="50" spans="11:12">
      <c r="K50" s="244"/>
      <c r="L50" s="244"/>
    </row>
    <row r="51" spans="11:12">
      <c r="K51" s="244"/>
      <c r="L51" s="244"/>
    </row>
    <row r="52" spans="11:12">
      <c r="K52" s="244"/>
      <c r="L52" s="244"/>
    </row>
    <row r="53" spans="11:12">
      <c r="K53" s="244"/>
      <c r="L53" s="244"/>
    </row>
    <row r="54" spans="11:12">
      <c r="K54" s="244"/>
      <c r="L54" s="244"/>
    </row>
    <row r="55" spans="11:12">
      <c r="K55" s="244"/>
      <c r="L55" s="244"/>
    </row>
    <row r="56" spans="11:12">
      <c r="K56" s="244"/>
      <c r="L56" s="244"/>
    </row>
    <row r="57" spans="11:12">
      <c r="K57" s="244"/>
      <c r="L57" s="244"/>
    </row>
    <row r="58" spans="11:12">
      <c r="K58" s="244"/>
      <c r="L58" s="244"/>
    </row>
    <row r="59" spans="11:12">
      <c r="K59" s="244"/>
      <c r="L59" s="244"/>
    </row>
    <row r="60" spans="11:12">
      <c r="K60" s="244"/>
      <c r="L60" s="244"/>
    </row>
    <row r="61" spans="11:12">
      <c r="K61" s="244"/>
      <c r="L61" s="244"/>
    </row>
    <row r="62" spans="11:12">
      <c r="K62" s="244"/>
      <c r="L62" s="244"/>
    </row>
    <row r="63" spans="11:12">
      <c r="K63" s="244"/>
      <c r="L63" s="244"/>
    </row>
    <row r="64" spans="11:12">
      <c r="K64" s="244"/>
      <c r="L64" s="244"/>
    </row>
    <row r="65" spans="11:12">
      <c r="K65" s="244"/>
      <c r="L65" s="244"/>
    </row>
    <row r="66" spans="11:12">
      <c r="K66" s="244"/>
      <c r="L66" s="244"/>
    </row>
    <row r="67" spans="11:12">
      <c r="K67" s="244"/>
      <c r="L67" s="244"/>
    </row>
    <row r="68" spans="11:12">
      <c r="K68" s="244"/>
      <c r="L68" s="244"/>
    </row>
    <row r="69" spans="11:12">
      <c r="K69" s="244"/>
      <c r="L69" s="244"/>
    </row>
    <row r="70" spans="11:12">
      <c r="K70" s="244"/>
      <c r="L70" s="244"/>
    </row>
    <row r="71" spans="11:12">
      <c r="K71" s="244"/>
      <c r="L71" s="244"/>
    </row>
    <row r="72" spans="11:12">
      <c r="K72" s="244"/>
      <c r="L72" s="244"/>
    </row>
    <row r="73" spans="11:12">
      <c r="K73" s="244"/>
      <c r="L73" s="244"/>
    </row>
    <row r="74" spans="11:12">
      <c r="K74" s="244"/>
      <c r="L74" s="244"/>
    </row>
    <row r="75" spans="11:12">
      <c r="K75" s="244"/>
      <c r="L75" s="244"/>
    </row>
    <row r="76" spans="11:12">
      <c r="K76" s="244"/>
      <c r="L76" s="244"/>
    </row>
    <row r="77" spans="11:12">
      <c r="K77" s="244"/>
      <c r="L77" s="244"/>
    </row>
    <row r="78" spans="11:12">
      <c r="K78" s="244"/>
      <c r="L78" s="244"/>
    </row>
    <row r="79" spans="11:12">
      <c r="K79" s="244"/>
      <c r="L79" s="244"/>
    </row>
    <row r="80" spans="11:12">
      <c r="K80" s="244"/>
      <c r="L80" s="244"/>
    </row>
    <row r="81" spans="11:12">
      <c r="K81" s="244"/>
      <c r="L81" s="244"/>
    </row>
    <row r="82" spans="11:12">
      <c r="K82" s="244"/>
      <c r="L82" s="244"/>
    </row>
    <row r="83" spans="11:12">
      <c r="K83" s="244"/>
      <c r="L83" s="244"/>
    </row>
    <row r="84" spans="11:12">
      <c r="K84" s="244"/>
      <c r="L84" s="244"/>
    </row>
    <row r="85" spans="11:12">
      <c r="K85" s="244"/>
      <c r="L85" s="244"/>
    </row>
    <row r="86" spans="11:12">
      <c r="K86" s="244"/>
      <c r="L86" s="244"/>
    </row>
    <row r="87" spans="11:12">
      <c r="K87" s="244"/>
      <c r="L87" s="244"/>
    </row>
    <row r="88" spans="11:12">
      <c r="K88" s="244"/>
      <c r="L88" s="244"/>
    </row>
    <row r="89" spans="11:12">
      <c r="K89" s="244"/>
      <c r="L89" s="244"/>
    </row>
    <row r="90" spans="11:12">
      <c r="K90" s="244"/>
      <c r="L90" s="244"/>
    </row>
  </sheetData>
  <mergeCells count="19">
    <mergeCell ref="AN15:AP15"/>
    <mergeCell ref="M15:M17"/>
    <mergeCell ref="N15:N17"/>
    <mergeCell ref="O15:O17"/>
    <mergeCell ref="P15:R15"/>
    <mergeCell ref="S15:U15"/>
    <mergeCell ref="V15:X15"/>
    <mergeCell ref="Y15:AA15"/>
    <mergeCell ref="AB15:AD15"/>
    <mergeCell ref="AE15:AG15"/>
    <mergeCell ref="AH15:AJ15"/>
    <mergeCell ref="AK15:AM15"/>
    <mergeCell ref="BD15:BD17"/>
    <mergeCell ref="BE15:BE17"/>
    <mergeCell ref="AQ15:AS15"/>
    <mergeCell ref="AT15:AV15"/>
    <mergeCell ref="AW15:AY15"/>
    <mergeCell ref="AZ15:BB15"/>
    <mergeCell ref="BC15:BC17"/>
  </mergeCells>
  <printOptions horizontalCentered="1"/>
  <pageMargins left="0.39370078740157483" right="0" top="0.39370078740157483" bottom="0.39370078740157483" header="0.31496062992125984" footer="0.31496062992125984"/>
  <pageSetup paperSize="9" scale="90" orientation="portrait" r:id="rId1"/>
  <headerFooter alignWithMargins="0">
    <oddFooter>Страница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BT95"/>
  <sheetViews>
    <sheetView topLeftCell="C16" zoomScaleNormal="100" workbookViewId="0">
      <selection activeCell="K30" sqref="K30"/>
    </sheetView>
  </sheetViews>
  <sheetFormatPr defaultRowHeight="15"/>
  <cols>
    <col min="1" max="1" width="4.7109375" style="87" customWidth="1"/>
    <col min="2" max="2" width="4.7109375" style="85" customWidth="1"/>
    <col min="3" max="3" width="25.7109375" style="205" customWidth="1"/>
    <col min="4" max="4" width="5.7109375" style="85" customWidth="1"/>
    <col min="5" max="5" width="4.7109375" style="85" customWidth="1"/>
    <col min="6" max="6" width="16.7109375" style="85" customWidth="1"/>
    <col min="7" max="7" width="3.5703125" style="247" customWidth="1"/>
    <col min="8" max="8" width="3.7109375" style="84" customWidth="1"/>
    <col min="9" max="9" width="6.7109375" style="87" customWidth="1"/>
    <col min="10" max="10" width="5.7109375" style="87" customWidth="1"/>
    <col min="11" max="11" width="23.42578125" style="85" customWidth="1"/>
    <col min="12" max="12" width="1.5703125" style="85" customWidth="1"/>
    <col min="13" max="13" width="3.140625" style="85" customWidth="1"/>
    <col min="14" max="14" width="3.7109375" style="85" customWidth="1"/>
    <col min="15" max="15" width="20.85546875" style="85" customWidth="1"/>
    <col min="16" max="54" width="1.85546875" style="85" customWidth="1"/>
    <col min="55" max="56" width="1.7109375" style="85" customWidth="1"/>
    <col min="57" max="57" width="4.7109375" style="85" customWidth="1"/>
    <col min="58" max="59" width="9.140625" style="85"/>
    <col min="60" max="69" width="5.7109375" style="85" hidden="1" customWidth="1"/>
    <col min="70" max="16384" width="9.140625" style="85"/>
  </cols>
  <sheetData>
    <row r="1" spans="1:69" ht="15.75">
      <c r="A1" s="171"/>
      <c r="B1" s="171"/>
      <c r="C1" s="171"/>
      <c r="D1" s="171"/>
      <c r="E1" s="172"/>
      <c r="F1" s="48" t="s">
        <v>0</v>
      </c>
      <c r="G1" s="171"/>
      <c r="H1" s="171"/>
      <c r="I1" s="127"/>
      <c r="J1" s="127"/>
      <c r="K1" s="257"/>
      <c r="L1" s="257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9"/>
      <c r="AF1" s="48" t="s">
        <v>0</v>
      </c>
      <c r="BH1" s="82">
        <v>0</v>
      </c>
      <c r="BI1" s="82">
        <v>210</v>
      </c>
      <c r="BJ1" s="82">
        <v>240</v>
      </c>
      <c r="BK1" s="82">
        <v>280</v>
      </c>
      <c r="BL1" s="82">
        <v>320</v>
      </c>
      <c r="BM1" s="82">
        <v>370</v>
      </c>
      <c r="BN1" s="82">
        <v>420</v>
      </c>
      <c r="BO1" s="82">
        <v>480</v>
      </c>
      <c r="BP1" s="82">
        <v>530</v>
      </c>
      <c r="BQ1" s="82">
        <v>570</v>
      </c>
    </row>
    <row r="2" spans="1:69" ht="15.75">
      <c r="A2" s="171"/>
      <c r="B2" s="171"/>
      <c r="C2" s="171"/>
      <c r="D2" s="171"/>
      <c r="E2" s="172"/>
      <c r="F2" s="48" t="s">
        <v>1</v>
      </c>
      <c r="G2" s="171"/>
      <c r="H2" s="171"/>
      <c r="I2" s="127"/>
      <c r="J2" s="127"/>
      <c r="K2" s="257"/>
      <c r="L2" s="257"/>
      <c r="N2" s="260"/>
      <c r="O2" s="261"/>
      <c r="P2" s="261"/>
      <c r="Q2" s="261"/>
      <c r="R2" s="261"/>
      <c r="S2" s="261"/>
      <c r="T2" s="261"/>
      <c r="U2" s="262"/>
      <c r="V2" s="261"/>
      <c r="W2" s="261"/>
      <c r="X2" s="259"/>
      <c r="AF2" s="48" t="s">
        <v>1</v>
      </c>
      <c r="BH2" s="166" t="s">
        <v>36</v>
      </c>
      <c r="BI2" s="167" t="s">
        <v>312</v>
      </c>
      <c r="BJ2" s="167" t="s">
        <v>74</v>
      </c>
      <c r="BK2" s="167" t="s">
        <v>75</v>
      </c>
      <c r="BL2" s="167" t="s">
        <v>37</v>
      </c>
      <c r="BM2" s="167" t="s">
        <v>38</v>
      </c>
      <c r="BN2" s="167" t="s">
        <v>39</v>
      </c>
      <c r="BO2" s="168" t="s">
        <v>40</v>
      </c>
      <c r="BP2" s="167" t="s">
        <v>41</v>
      </c>
      <c r="BQ2" s="167" t="s">
        <v>42</v>
      </c>
    </row>
    <row r="3" spans="1:69" ht="15.75">
      <c r="A3" s="171"/>
      <c r="B3" s="171"/>
      <c r="C3" s="171"/>
      <c r="D3" s="171"/>
      <c r="E3" s="172"/>
      <c r="F3" s="48" t="s">
        <v>2</v>
      </c>
      <c r="G3" s="171"/>
      <c r="H3" s="171"/>
      <c r="I3" s="127"/>
      <c r="J3" s="127"/>
      <c r="K3" s="257"/>
      <c r="L3" s="257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AF3" s="48" t="s">
        <v>2</v>
      </c>
    </row>
    <row r="4" spans="1:69" ht="15" customHeight="1">
      <c r="A4" s="84"/>
      <c r="B4" s="84"/>
      <c r="C4" s="84"/>
      <c r="D4" s="84"/>
      <c r="E4" s="48"/>
      <c r="F4" s="84"/>
      <c r="G4" s="84"/>
    </row>
    <row r="5" spans="1:69" ht="18.75">
      <c r="A5" s="84"/>
      <c r="B5" s="84"/>
      <c r="C5" s="84"/>
      <c r="D5" s="84"/>
      <c r="E5" s="48"/>
      <c r="F5" s="5" t="s">
        <v>9</v>
      </c>
      <c r="G5" s="84"/>
    </row>
    <row r="6" spans="1:69" ht="18.75">
      <c r="A6" s="84"/>
      <c r="B6" s="84"/>
      <c r="C6" s="84"/>
      <c r="D6" s="84"/>
      <c r="E6" s="48"/>
      <c r="F6" s="5" t="s">
        <v>10</v>
      </c>
      <c r="G6" s="84"/>
    </row>
    <row r="7" spans="1:69" ht="15" customHeight="1">
      <c r="F7" s="5"/>
    </row>
    <row r="8" spans="1:69" ht="20.25">
      <c r="E8" s="206"/>
      <c r="F8" s="86" t="s">
        <v>6</v>
      </c>
      <c r="AB8" s="263"/>
      <c r="AC8" s="263"/>
      <c r="AD8" s="263"/>
      <c r="AF8" s="264" t="s">
        <v>448</v>
      </c>
    </row>
    <row r="9" spans="1:69" ht="15" customHeight="1">
      <c r="E9" s="206"/>
      <c r="F9" s="264"/>
      <c r="Z9" s="265"/>
      <c r="AB9" s="265"/>
      <c r="AD9" s="265"/>
      <c r="AF9" s="265" t="s">
        <v>449</v>
      </c>
    </row>
    <row r="10" spans="1:69" ht="18.75">
      <c r="F10" s="266" t="s">
        <v>43</v>
      </c>
    </row>
    <row r="11" spans="1:69" ht="15" customHeight="1">
      <c r="A11" s="267"/>
      <c r="F11" s="89"/>
      <c r="K11" s="268"/>
      <c r="L11" s="268"/>
      <c r="Z11" s="266"/>
      <c r="AB11" s="266"/>
      <c r="AD11" s="266"/>
      <c r="AF11" s="266" t="s">
        <v>43</v>
      </c>
      <c r="BE11" s="268"/>
    </row>
    <row r="12" spans="1:69" s="269" customFormat="1" ht="15.75">
      <c r="A12" s="93" t="s">
        <v>44</v>
      </c>
      <c r="C12" s="270"/>
      <c r="G12" s="271"/>
      <c r="I12" s="48"/>
      <c r="J12" s="48"/>
      <c r="K12" s="98" t="s">
        <v>35</v>
      </c>
      <c r="L12" s="272"/>
      <c r="M12" s="273"/>
      <c r="BE12" s="273" t="s">
        <v>450</v>
      </c>
    </row>
    <row r="13" spans="1:69" ht="9.75" customHeight="1">
      <c r="F13" s="206"/>
    </row>
    <row r="14" spans="1:69" ht="5.0999999999999996" customHeight="1">
      <c r="A14" s="274"/>
      <c r="B14" s="274"/>
      <c r="C14" s="275"/>
      <c r="D14" s="275"/>
      <c r="E14" s="275"/>
      <c r="F14" s="275"/>
      <c r="G14" s="275"/>
      <c r="H14" s="275"/>
      <c r="I14" s="276"/>
      <c r="J14" s="276"/>
      <c r="K14" s="275"/>
      <c r="L14" s="127"/>
      <c r="M14" s="277"/>
      <c r="N14" s="278"/>
      <c r="O14" s="279"/>
      <c r="P14" s="280"/>
      <c r="Q14" s="280"/>
      <c r="R14" s="280"/>
      <c r="S14" s="280"/>
      <c r="T14" s="280"/>
      <c r="U14" s="280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0"/>
      <c r="AN14" s="280"/>
      <c r="AO14" s="280"/>
      <c r="AP14" s="280"/>
      <c r="AQ14" s="280"/>
      <c r="AR14" s="280"/>
      <c r="AS14" s="280"/>
      <c r="AT14" s="280"/>
      <c r="AU14" s="280"/>
      <c r="AV14" s="280"/>
      <c r="AW14" s="280"/>
      <c r="AX14" s="280"/>
      <c r="AY14" s="280"/>
      <c r="AZ14" s="280"/>
      <c r="BA14" s="280"/>
      <c r="BB14" s="280"/>
      <c r="BC14" s="280"/>
      <c r="BD14" s="280"/>
      <c r="BE14" s="281"/>
    </row>
    <row r="15" spans="1:69" ht="18" customHeight="1">
      <c r="A15" s="282" t="s">
        <v>45</v>
      </c>
      <c r="B15" s="283" t="s">
        <v>313</v>
      </c>
      <c r="C15" s="284" t="s">
        <v>314</v>
      </c>
      <c r="D15" s="395" t="s">
        <v>48</v>
      </c>
      <c r="E15" s="391" t="s">
        <v>315</v>
      </c>
      <c r="F15" s="284" t="s">
        <v>50</v>
      </c>
      <c r="G15" s="395" t="s">
        <v>451</v>
      </c>
      <c r="H15" s="391" t="s">
        <v>452</v>
      </c>
      <c r="I15" s="285" t="s">
        <v>453</v>
      </c>
      <c r="J15" s="285" t="s">
        <v>49</v>
      </c>
      <c r="K15" s="284" t="s">
        <v>53</v>
      </c>
      <c r="L15" s="286"/>
      <c r="M15" s="454" t="s">
        <v>45</v>
      </c>
      <c r="N15" s="456" t="s">
        <v>454</v>
      </c>
      <c r="O15" s="456" t="s">
        <v>47</v>
      </c>
      <c r="P15" s="453">
        <v>420</v>
      </c>
      <c r="Q15" s="445"/>
      <c r="R15" s="446"/>
      <c r="S15" s="453">
        <v>440</v>
      </c>
      <c r="T15" s="445"/>
      <c r="U15" s="446"/>
      <c r="V15" s="453">
        <v>460</v>
      </c>
      <c r="W15" s="445"/>
      <c r="X15" s="446"/>
      <c r="Y15" s="453">
        <v>480</v>
      </c>
      <c r="Z15" s="445"/>
      <c r="AA15" s="446"/>
      <c r="AB15" s="453">
        <v>500</v>
      </c>
      <c r="AC15" s="445"/>
      <c r="AD15" s="446"/>
      <c r="AE15" s="453">
        <v>510</v>
      </c>
      <c r="AF15" s="445"/>
      <c r="AG15" s="446"/>
      <c r="AH15" s="453">
        <v>520</v>
      </c>
      <c r="AI15" s="445"/>
      <c r="AJ15" s="446"/>
      <c r="AK15" s="453"/>
      <c r="AL15" s="445"/>
      <c r="AM15" s="446"/>
      <c r="AN15" s="453"/>
      <c r="AO15" s="445"/>
      <c r="AP15" s="446"/>
      <c r="AQ15" s="453"/>
      <c r="AR15" s="445"/>
      <c r="AS15" s="446"/>
      <c r="AT15" s="453"/>
      <c r="AU15" s="445"/>
      <c r="AV15" s="446"/>
      <c r="AW15" s="453"/>
      <c r="AX15" s="445"/>
      <c r="AY15" s="446"/>
      <c r="AZ15" s="453"/>
      <c r="BA15" s="445"/>
      <c r="BB15" s="445"/>
      <c r="BC15" s="447" t="s">
        <v>451</v>
      </c>
      <c r="BD15" s="447" t="s">
        <v>452</v>
      </c>
      <c r="BE15" s="450" t="s">
        <v>455</v>
      </c>
    </row>
    <row r="16" spans="1:69" ht="3.95" customHeight="1">
      <c r="A16" s="287"/>
      <c r="B16" s="287"/>
      <c r="C16" s="214"/>
      <c r="D16" s="214"/>
      <c r="E16" s="214"/>
      <c r="F16" s="214"/>
      <c r="G16" s="214"/>
      <c r="H16" s="214"/>
      <c r="I16" s="288"/>
      <c r="J16" s="288"/>
      <c r="K16" s="214"/>
      <c r="L16" s="214"/>
      <c r="M16" s="455"/>
      <c r="N16" s="457"/>
      <c r="O16" s="457"/>
      <c r="P16" s="289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  <c r="AH16" s="290"/>
      <c r="AI16" s="290"/>
      <c r="AJ16" s="290"/>
      <c r="AK16" s="290"/>
      <c r="AL16" s="290"/>
      <c r="AM16" s="290"/>
      <c r="AN16" s="290"/>
      <c r="AO16" s="290"/>
      <c r="AP16" s="290"/>
      <c r="AQ16" s="290"/>
      <c r="AR16" s="290"/>
      <c r="AS16" s="290"/>
      <c r="AT16" s="290"/>
      <c r="AU16" s="290"/>
      <c r="AV16" s="290"/>
      <c r="AW16" s="290"/>
      <c r="AX16" s="290"/>
      <c r="AY16" s="290"/>
      <c r="AZ16" s="290"/>
      <c r="BA16" s="290"/>
      <c r="BB16" s="291"/>
      <c r="BC16" s="448"/>
      <c r="BD16" s="448"/>
      <c r="BE16" s="451"/>
    </row>
    <row r="17" spans="1:72" ht="18" customHeight="1">
      <c r="A17" s="183"/>
      <c r="B17" s="292"/>
      <c r="C17" s="395" t="s">
        <v>54</v>
      </c>
      <c r="D17" s="292"/>
      <c r="E17" s="292"/>
      <c r="F17" s="120" t="s">
        <v>816</v>
      </c>
      <c r="G17" s="293"/>
      <c r="H17" s="392"/>
      <c r="I17" s="392"/>
      <c r="J17" s="183"/>
      <c r="K17" s="126" t="s">
        <v>448</v>
      </c>
      <c r="L17" s="212"/>
      <c r="M17" s="462"/>
      <c r="N17" s="463"/>
      <c r="O17" s="463"/>
      <c r="P17" s="295">
        <v>1</v>
      </c>
      <c r="Q17" s="295">
        <v>2</v>
      </c>
      <c r="R17" s="295">
        <v>3</v>
      </c>
      <c r="S17" s="295">
        <v>1</v>
      </c>
      <c r="T17" s="295">
        <v>2</v>
      </c>
      <c r="U17" s="295">
        <v>3</v>
      </c>
      <c r="V17" s="295">
        <v>1</v>
      </c>
      <c r="W17" s="295">
        <v>2</v>
      </c>
      <c r="X17" s="295">
        <v>3</v>
      </c>
      <c r="Y17" s="295">
        <v>1</v>
      </c>
      <c r="Z17" s="295">
        <v>2</v>
      </c>
      <c r="AA17" s="295">
        <v>3</v>
      </c>
      <c r="AB17" s="295">
        <v>1</v>
      </c>
      <c r="AC17" s="295">
        <v>2</v>
      </c>
      <c r="AD17" s="295">
        <v>3</v>
      </c>
      <c r="AE17" s="295">
        <v>1</v>
      </c>
      <c r="AF17" s="295">
        <v>2</v>
      </c>
      <c r="AG17" s="295">
        <v>3</v>
      </c>
      <c r="AH17" s="295">
        <v>1</v>
      </c>
      <c r="AI17" s="295">
        <v>2</v>
      </c>
      <c r="AJ17" s="295">
        <v>3</v>
      </c>
      <c r="AK17" s="295">
        <v>1</v>
      </c>
      <c r="AL17" s="295">
        <v>2</v>
      </c>
      <c r="AM17" s="295">
        <v>3</v>
      </c>
      <c r="AN17" s="295">
        <v>1</v>
      </c>
      <c r="AO17" s="295">
        <v>2</v>
      </c>
      <c r="AP17" s="295">
        <v>3</v>
      </c>
      <c r="AQ17" s="295">
        <v>1</v>
      </c>
      <c r="AR17" s="295">
        <v>2</v>
      </c>
      <c r="AS17" s="295">
        <v>3</v>
      </c>
      <c r="AT17" s="295">
        <v>1</v>
      </c>
      <c r="AU17" s="295">
        <v>2</v>
      </c>
      <c r="AV17" s="295">
        <v>3</v>
      </c>
      <c r="AW17" s="295">
        <v>1</v>
      </c>
      <c r="AX17" s="295">
        <v>2</v>
      </c>
      <c r="AY17" s="295">
        <v>3</v>
      </c>
      <c r="AZ17" s="295">
        <v>1</v>
      </c>
      <c r="BA17" s="295">
        <v>2</v>
      </c>
      <c r="BB17" s="296">
        <v>3</v>
      </c>
      <c r="BC17" s="465"/>
      <c r="BD17" s="465" t="s">
        <v>452</v>
      </c>
      <c r="BE17" s="464"/>
    </row>
    <row r="18" spans="1:72" ht="5.0999999999999996" customHeight="1">
      <c r="A18" s="157"/>
      <c r="B18" s="212"/>
      <c r="C18" s="213"/>
      <c r="D18" s="212"/>
      <c r="E18" s="212"/>
      <c r="F18" s="48"/>
      <c r="G18" s="297"/>
      <c r="H18" s="214"/>
      <c r="I18" s="214"/>
      <c r="J18" s="157"/>
      <c r="K18" s="212"/>
      <c r="L18" s="212"/>
    </row>
    <row r="19" spans="1:72" s="257" customFormat="1" ht="15" customHeight="1">
      <c r="A19" s="143">
        <f>_xlfn.RANK.EQ(I19,$I$19:$I$31,0)</f>
        <v>1</v>
      </c>
      <c r="B19" s="401">
        <v>364</v>
      </c>
      <c r="C19" s="136" t="s">
        <v>817</v>
      </c>
      <c r="D19" s="137">
        <v>1997</v>
      </c>
      <c r="E19" s="401" t="s">
        <v>41</v>
      </c>
      <c r="F19" s="138" t="s">
        <v>331</v>
      </c>
      <c r="G19" s="155">
        <f t="shared" ref="G19:I30" si="0">BC19</f>
        <v>2</v>
      </c>
      <c r="H19" s="155">
        <f t="shared" si="0"/>
        <v>1</v>
      </c>
      <c r="I19" s="155">
        <f t="shared" si="0"/>
        <v>500</v>
      </c>
      <c r="J19" s="127" t="str">
        <f>LOOKUP(I19,$BH$1:$BQ$1,$BH$2:$BQ$2)</f>
        <v>кмс</v>
      </c>
      <c r="K19" s="142" t="s">
        <v>818</v>
      </c>
      <c r="L19" s="240"/>
      <c r="M19" s="87">
        <f t="shared" ref="M19:O31" si="1">A19</f>
        <v>1</v>
      </c>
      <c r="N19" s="87">
        <f t="shared" si="1"/>
        <v>364</v>
      </c>
      <c r="O19" s="88" t="str">
        <f t="shared" si="1"/>
        <v>Щербаков Владимир</v>
      </c>
      <c r="P19" s="84"/>
      <c r="Q19" s="84"/>
      <c r="R19" s="84"/>
      <c r="S19" s="84"/>
      <c r="T19" s="84"/>
      <c r="U19" s="84"/>
      <c r="V19" s="84"/>
      <c r="W19" s="84"/>
      <c r="X19" s="84"/>
      <c r="Y19" s="84">
        <v>0</v>
      </c>
      <c r="Z19" s="84"/>
      <c r="AA19" s="84"/>
      <c r="AB19" s="84" t="s">
        <v>458</v>
      </c>
      <c r="AC19" s="84">
        <v>0</v>
      </c>
      <c r="AD19" s="84"/>
      <c r="AE19" s="84" t="s">
        <v>13</v>
      </c>
      <c r="AF19" s="84"/>
      <c r="AG19" s="84"/>
      <c r="AH19" s="84" t="s">
        <v>458</v>
      </c>
      <c r="AI19" s="84" t="s">
        <v>458</v>
      </c>
      <c r="AJ19" s="84" t="s">
        <v>458</v>
      </c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7">
        <v>2</v>
      </c>
      <c r="BD19" s="87">
        <v>1</v>
      </c>
      <c r="BE19" s="87">
        <v>500</v>
      </c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</row>
    <row r="20" spans="1:72" ht="15" customHeight="1">
      <c r="A20" s="143">
        <v>2</v>
      </c>
      <c r="B20" s="298">
        <v>425</v>
      </c>
      <c r="C20" s="299" t="s">
        <v>819</v>
      </c>
      <c r="D20" s="300">
        <v>1994</v>
      </c>
      <c r="E20" s="300" t="s">
        <v>41</v>
      </c>
      <c r="F20" s="301" t="s">
        <v>331</v>
      </c>
      <c r="G20" s="155">
        <f t="shared" si="0"/>
        <v>2</v>
      </c>
      <c r="H20" s="155">
        <f t="shared" si="0"/>
        <v>1</v>
      </c>
      <c r="I20" s="155">
        <f t="shared" si="0"/>
        <v>460</v>
      </c>
      <c r="J20" s="127" t="str">
        <f>LOOKUP(I20,$BH$1:$BQ$1,$BH$2:$BQ$2)</f>
        <v>I</v>
      </c>
      <c r="K20" s="142" t="s">
        <v>820</v>
      </c>
      <c r="L20" s="240"/>
      <c r="M20" s="87">
        <f t="shared" si="1"/>
        <v>2</v>
      </c>
      <c r="N20" s="87">
        <f t="shared" si="1"/>
        <v>425</v>
      </c>
      <c r="O20" s="88" t="str">
        <f t="shared" si="1"/>
        <v>Быков Георгий</v>
      </c>
      <c r="P20" s="84"/>
      <c r="Q20" s="84"/>
      <c r="R20" s="84"/>
      <c r="S20" s="84"/>
      <c r="T20" s="84"/>
      <c r="U20" s="84"/>
      <c r="V20" s="84" t="s">
        <v>458</v>
      </c>
      <c r="W20" s="84">
        <v>0</v>
      </c>
      <c r="X20" s="171"/>
      <c r="Y20" s="171" t="s">
        <v>458</v>
      </c>
      <c r="Z20" s="171" t="s">
        <v>458</v>
      </c>
      <c r="AA20" s="171" t="s">
        <v>458</v>
      </c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87">
        <v>2</v>
      </c>
      <c r="BD20" s="87">
        <v>1</v>
      </c>
      <c r="BE20" s="87">
        <v>460</v>
      </c>
      <c r="BF20" s="257"/>
      <c r="BG20" s="257"/>
      <c r="BH20" s="257"/>
      <c r="BI20" s="257"/>
      <c r="BJ20" s="257"/>
      <c r="BK20" s="257"/>
      <c r="BL20" s="257"/>
      <c r="BM20" s="257"/>
      <c r="BN20" s="257"/>
      <c r="BO20" s="257"/>
      <c r="BP20" s="257"/>
      <c r="BQ20" s="257"/>
    </row>
    <row r="21" spans="1:72" ht="15" customHeight="1">
      <c r="A21" s="143">
        <v>2</v>
      </c>
      <c r="B21" s="402">
        <v>214</v>
      </c>
      <c r="C21" s="146" t="s">
        <v>821</v>
      </c>
      <c r="D21" s="308">
        <v>1997</v>
      </c>
      <c r="E21" s="402" t="s">
        <v>40</v>
      </c>
      <c r="F21" s="148" t="s">
        <v>331</v>
      </c>
      <c r="G21" s="155">
        <f t="shared" si="0"/>
        <v>2</v>
      </c>
      <c r="H21" s="155">
        <f t="shared" si="0"/>
        <v>1</v>
      </c>
      <c r="I21" s="155">
        <f t="shared" si="0"/>
        <v>460</v>
      </c>
      <c r="J21" s="127" t="str">
        <f>LOOKUP(I21,$BH$1:$BQ$1,$BH$2:$BQ$2)</f>
        <v>I</v>
      </c>
      <c r="K21" s="142" t="s">
        <v>462</v>
      </c>
      <c r="L21" s="240"/>
      <c r="M21" s="87">
        <f t="shared" si="1"/>
        <v>2</v>
      </c>
      <c r="N21" s="87">
        <f t="shared" si="1"/>
        <v>214</v>
      </c>
      <c r="O21" s="88" t="str">
        <f t="shared" si="1"/>
        <v>Юрков Юрий</v>
      </c>
      <c r="P21" s="84"/>
      <c r="Q21" s="84"/>
      <c r="R21" s="84"/>
      <c r="S21" s="84"/>
      <c r="T21" s="84"/>
      <c r="U21" s="84"/>
      <c r="V21" s="84" t="s">
        <v>458</v>
      </c>
      <c r="W21" s="84">
        <v>0</v>
      </c>
      <c r="X21" s="84"/>
      <c r="Y21" s="84" t="s">
        <v>458</v>
      </c>
      <c r="Z21" s="84" t="s">
        <v>458</v>
      </c>
      <c r="AA21" s="84" t="s">
        <v>458</v>
      </c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7">
        <v>2</v>
      </c>
      <c r="BD21" s="87">
        <v>1</v>
      </c>
      <c r="BE21" s="87">
        <v>460</v>
      </c>
      <c r="BR21" s="257"/>
      <c r="BS21" s="257"/>
      <c r="BT21" s="257"/>
    </row>
    <row r="22" spans="1:72" ht="15" customHeight="1">
      <c r="A22" s="143">
        <v>4</v>
      </c>
      <c r="B22" s="298">
        <v>970</v>
      </c>
      <c r="C22" s="299" t="s">
        <v>822</v>
      </c>
      <c r="D22" s="300">
        <v>1997</v>
      </c>
      <c r="E22" s="300" t="s">
        <v>39</v>
      </c>
      <c r="F22" s="301" t="s">
        <v>331</v>
      </c>
      <c r="G22" s="155">
        <f t="shared" si="0"/>
        <v>1</v>
      </c>
      <c r="H22" s="155">
        <f t="shared" si="0"/>
        <v>1</v>
      </c>
      <c r="I22" s="155">
        <f t="shared" si="0"/>
        <v>440</v>
      </c>
      <c r="J22" s="127" t="str">
        <f>LOOKUP(I22,$BH$1:$BQ$1,$BH$2:$BQ$2)</f>
        <v>I</v>
      </c>
      <c r="K22" s="142" t="s">
        <v>462</v>
      </c>
      <c r="L22" s="240"/>
      <c r="M22" s="87">
        <f t="shared" si="1"/>
        <v>4</v>
      </c>
      <c r="N22" s="87">
        <f t="shared" si="1"/>
        <v>970</v>
      </c>
      <c r="O22" s="88" t="str">
        <f t="shared" si="1"/>
        <v>Цибин Даниил</v>
      </c>
      <c r="P22" s="84" t="s">
        <v>458</v>
      </c>
      <c r="Q22" s="84">
        <v>0</v>
      </c>
      <c r="R22" s="84"/>
      <c r="S22" s="84">
        <v>0</v>
      </c>
      <c r="T22" s="84"/>
      <c r="U22" s="84"/>
      <c r="V22" s="84" t="s">
        <v>458</v>
      </c>
      <c r="W22" s="84" t="s">
        <v>458</v>
      </c>
      <c r="X22" s="84" t="s">
        <v>458</v>
      </c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7">
        <v>1</v>
      </c>
      <c r="BD22" s="87">
        <v>1</v>
      </c>
      <c r="BE22" s="87">
        <v>440</v>
      </c>
    </row>
    <row r="23" spans="1:72">
      <c r="A23" s="143">
        <v>5</v>
      </c>
      <c r="B23" s="87">
        <v>117</v>
      </c>
      <c r="C23" s="136" t="s">
        <v>823</v>
      </c>
      <c r="D23" s="137">
        <v>1995</v>
      </c>
      <c r="E23" s="159" t="s">
        <v>41</v>
      </c>
      <c r="F23" s="138" t="s">
        <v>320</v>
      </c>
      <c r="G23" s="155">
        <f t="shared" si="0"/>
        <v>1</v>
      </c>
      <c r="H23" s="155">
        <f t="shared" si="0"/>
        <v>0</v>
      </c>
      <c r="I23" s="155">
        <f t="shared" si="0"/>
        <v>420</v>
      </c>
      <c r="J23" s="127" t="str">
        <f>LOOKUP(I23,$BH$1:$BQ$1,$BH$2:$BQ$2)</f>
        <v>I</v>
      </c>
      <c r="K23" s="142" t="s">
        <v>1187</v>
      </c>
      <c r="L23" s="151"/>
      <c r="M23" s="87">
        <f t="shared" si="1"/>
        <v>5</v>
      </c>
      <c r="N23" s="84">
        <f t="shared" si="1"/>
        <v>117</v>
      </c>
      <c r="O23" s="84" t="str">
        <f t="shared" si="1"/>
        <v>ДЕРГУНОВ Василий</v>
      </c>
      <c r="P23" s="84">
        <v>0</v>
      </c>
      <c r="Q23" s="84"/>
      <c r="R23" s="84"/>
      <c r="S23" s="84" t="s">
        <v>458</v>
      </c>
      <c r="T23" s="84" t="s">
        <v>824</v>
      </c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7">
        <v>1</v>
      </c>
      <c r="BD23" s="87">
        <v>0</v>
      </c>
      <c r="BE23" s="87">
        <v>420</v>
      </c>
    </row>
    <row r="24" spans="1:72" ht="15" customHeight="1">
      <c r="A24" s="143"/>
      <c r="B24" s="298">
        <v>358</v>
      </c>
      <c r="C24" s="299" t="s">
        <v>825</v>
      </c>
      <c r="D24" s="300">
        <v>1995</v>
      </c>
      <c r="E24" s="300" t="s">
        <v>40</v>
      </c>
      <c r="F24" s="301" t="s">
        <v>331</v>
      </c>
      <c r="G24" s="155"/>
      <c r="H24" s="155"/>
      <c r="I24" s="155" t="str">
        <f t="shared" si="0"/>
        <v>NM</v>
      </c>
      <c r="J24" s="127"/>
      <c r="K24" s="142" t="s">
        <v>826</v>
      </c>
      <c r="L24" s="240"/>
      <c r="M24" s="87"/>
      <c r="N24" s="87">
        <f t="shared" si="1"/>
        <v>358</v>
      </c>
      <c r="O24" s="88" t="str">
        <f t="shared" si="1"/>
        <v>Игнатенко Кирилл</v>
      </c>
      <c r="P24" s="84" t="s">
        <v>458</v>
      </c>
      <c r="Q24" s="84" t="s">
        <v>458</v>
      </c>
      <c r="R24" s="84" t="s">
        <v>458</v>
      </c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7"/>
      <c r="BD24" s="87"/>
      <c r="BE24" s="87" t="s">
        <v>466</v>
      </c>
    </row>
    <row r="25" spans="1:72" ht="15" customHeight="1">
      <c r="A25" s="143"/>
      <c r="B25" s="401">
        <v>408</v>
      </c>
      <c r="C25" s="136" t="s">
        <v>827</v>
      </c>
      <c r="D25" s="137">
        <v>1995</v>
      </c>
      <c r="E25" s="401" t="s">
        <v>40</v>
      </c>
      <c r="F25" s="138" t="s">
        <v>331</v>
      </c>
      <c r="G25" s="155"/>
      <c r="H25" s="155"/>
      <c r="I25" s="155" t="str">
        <f t="shared" si="0"/>
        <v>NM</v>
      </c>
      <c r="J25" s="127"/>
      <c r="K25" s="142" t="s">
        <v>818</v>
      </c>
      <c r="L25" s="240"/>
      <c r="M25" s="87"/>
      <c r="N25" s="87">
        <f t="shared" si="1"/>
        <v>408</v>
      </c>
      <c r="O25" s="88" t="str">
        <f t="shared" si="1"/>
        <v>Агеев Вениамин</v>
      </c>
      <c r="P25" s="84"/>
      <c r="Q25" s="84"/>
      <c r="R25" s="84"/>
      <c r="S25" s="84" t="s">
        <v>458</v>
      </c>
      <c r="T25" s="84" t="s">
        <v>458</v>
      </c>
      <c r="U25" s="84" t="s">
        <v>458</v>
      </c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7"/>
      <c r="BD25" s="87"/>
      <c r="BE25" s="87" t="s">
        <v>466</v>
      </c>
    </row>
    <row r="26" spans="1:72" ht="15" customHeight="1">
      <c r="A26" s="143"/>
      <c r="B26" s="401">
        <v>358</v>
      </c>
      <c r="C26" s="136" t="s">
        <v>828</v>
      </c>
      <c r="D26" s="137">
        <v>1995</v>
      </c>
      <c r="E26" s="401" t="s">
        <v>41</v>
      </c>
      <c r="F26" s="138" t="s">
        <v>331</v>
      </c>
      <c r="G26" s="155"/>
      <c r="H26" s="155"/>
      <c r="I26" s="155" t="str">
        <f t="shared" si="0"/>
        <v>NM</v>
      </c>
      <c r="J26" s="127"/>
      <c r="K26" s="142" t="s">
        <v>818</v>
      </c>
      <c r="L26" s="240"/>
      <c r="M26" s="87"/>
      <c r="N26" s="87">
        <f t="shared" si="1"/>
        <v>358</v>
      </c>
      <c r="O26" s="88" t="str">
        <f t="shared" si="1"/>
        <v>Кобелев  Леонид</v>
      </c>
      <c r="P26" s="84"/>
      <c r="Q26" s="84"/>
      <c r="R26" s="84"/>
      <c r="S26" s="84"/>
      <c r="T26" s="84"/>
      <c r="U26" s="84"/>
      <c r="V26" s="84"/>
      <c r="W26" s="84"/>
      <c r="X26" s="84"/>
      <c r="Y26" s="84" t="s">
        <v>458</v>
      </c>
      <c r="Z26" s="84" t="s">
        <v>458</v>
      </c>
      <c r="AA26" s="84" t="s">
        <v>458</v>
      </c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7"/>
      <c r="BD26" s="87"/>
      <c r="BE26" s="403" t="s">
        <v>466</v>
      </c>
    </row>
    <row r="27" spans="1:72" ht="15" customHeight="1">
      <c r="A27" s="143"/>
      <c r="B27" s="401">
        <v>383</v>
      </c>
      <c r="C27" s="136" t="s">
        <v>829</v>
      </c>
      <c r="D27" s="304">
        <v>2000</v>
      </c>
      <c r="E27" s="300" t="s">
        <v>39</v>
      </c>
      <c r="F27" s="138" t="s">
        <v>331</v>
      </c>
      <c r="G27" s="155"/>
      <c r="H27" s="155"/>
      <c r="I27" s="155" t="str">
        <f t="shared" si="0"/>
        <v>DNS</v>
      </c>
      <c r="J27" s="127"/>
      <c r="K27" s="142" t="s">
        <v>1188</v>
      </c>
      <c r="L27" s="240"/>
      <c r="M27" s="87"/>
      <c r="N27" s="87">
        <f t="shared" si="1"/>
        <v>383</v>
      </c>
      <c r="O27" s="88" t="str">
        <f t="shared" si="1"/>
        <v>ЯРОМИЧ Кирилл</v>
      </c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7"/>
      <c r="BD27" s="87"/>
      <c r="BE27" s="403" t="s">
        <v>63</v>
      </c>
      <c r="BR27" s="257"/>
      <c r="BS27" s="257"/>
      <c r="BT27" s="257"/>
    </row>
    <row r="28" spans="1:72" ht="15" customHeight="1">
      <c r="A28" s="143" t="s">
        <v>372</v>
      </c>
      <c r="B28" s="401">
        <v>365</v>
      </c>
      <c r="C28" s="136" t="s">
        <v>830</v>
      </c>
      <c r="D28" s="304">
        <v>1988</v>
      </c>
      <c r="E28" s="401" t="s">
        <v>41</v>
      </c>
      <c r="F28" s="138" t="s">
        <v>331</v>
      </c>
      <c r="G28" s="155">
        <f>BC28</f>
        <v>3</v>
      </c>
      <c r="H28" s="155">
        <f>BD28</f>
        <v>2</v>
      </c>
      <c r="I28" s="155">
        <f t="shared" si="0"/>
        <v>500</v>
      </c>
      <c r="J28" s="127" t="str">
        <f>LOOKUP(I28,$BH$1:$BQ$1,$BH$2:$BQ$2)</f>
        <v>кмс</v>
      </c>
      <c r="K28" s="142" t="s">
        <v>818</v>
      </c>
      <c r="L28" s="240"/>
      <c r="M28" s="87" t="str">
        <f>A28</f>
        <v>в/к</v>
      </c>
      <c r="N28" s="87">
        <f t="shared" si="1"/>
        <v>365</v>
      </c>
      <c r="O28" s="88" t="str">
        <f t="shared" si="1"/>
        <v>Агеев Евгений</v>
      </c>
      <c r="P28" s="171"/>
      <c r="Q28" s="171"/>
      <c r="R28" s="171"/>
      <c r="S28" s="171"/>
      <c r="T28" s="171"/>
      <c r="U28" s="171"/>
      <c r="V28" s="171"/>
      <c r="W28" s="171"/>
      <c r="X28" s="84"/>
      <c r="Y28" s="84"/>
      <c r="Z28" s="84"/>
      <c r="AA28" s="84"/>
      <c r="AB28" s="84" t="s">
        <v>458</v>
      </c>
      <c r="AC28" s="84" t="s">
        <v>458</v>
      </c>
      <c r="AD28" s="84">
        <v>0</v>
      </c>
      <c r="AE28" s="84" t="s">
        <v>13</v>
      </c>
      <c r="AF28" s="84"/>
      <c r="AG28" s="84"/>
      <c r="AH28" s="84" t="s">
        <v>458</v>
      </c>
      <c r="AI28" s="84" t="s">
        <v>458</v>
      </c>
      <c r="AJ28" s="84" t="s">
        <v>458</v>
      </c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7">
        <v>3</v>
      </c>
      <c r="BD28" s="87">
        <v>2</v>
      </c>
      <c r="BE28" s="403">
        <v>500</v>
      </c>
      <c r="BR28" s="257"/>
      <c r="BS28" s="257"/>
      <c r="BT28" s="257"/>
    </row>
    <row r="29" spans="1:72" s="257" customFormat="1">
      <c r="A29" s="143" t="s">
        <v>372</v>
      </c>
      <c r="B29" s="401">
        <v>3</v>
      </c>
      <c r="C29" s="136" t="s">
        <v>831</v>
      </c>
      <c r="D29" s="304">
        <v>1965</v>
      </c>
      <c r="E29" s="401" t="s">
        <v>41</v>
      </c>
      <c r="F29" s="138" t="s">
        <v>80</v>
      </c>
      <c r="G29" s="155">
        <f>BC29</f>
        <v>1</v>
      </c>
      <c r="H29" s="155">
        <f>BD29</f>
        <v>0</v>
      </c>
      <c r="I29" s="155">
        <f t="shared" si="0"/>
        <v>440</v>
      </c>
      <c r="J29" s="127" t="str">
        <f>LOOKUP(I29,$BH$1:$BQ$1,$BH$2:$BQ$2)</f>
        <v>I</v>
      </c>
      <c r="K29" s="242" t="s">
        <v>832</v>
      </c>
      <c r="L29" s="240"/>
      <c r="M29" s="87" t="str">
        <f>A29</f>
        <v>в/к</v>
      </c>
      <c r="N29" s="87">
        <f t="shared" si="1"/>
        <v>3</v>
      </c>
      <c r="O29" s="88" t="str">
        <f t="shared" si="1"/>
        <v>ТРОШИН Роман</v>
      </c>
      <c r="P29" s="84"/>
      <c r="Q29" s="84"/>
      <c r="R29" s="84"/>
      <c r="S29" s="84">
        <v>0</v>
      </c>
      <c r="T29" s="84"/>
      <c r="U29" s="84"/>
      <c r="V29" s="84" t="s">
        <v>458</v>
      </c>
      <c r="W29" s="84" t="s">
        <v>458</v>
      </c>
      <c r="X29" s="84" t="s">
        <v>458</v>
      </c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7">
        <v>1</v>
      </c>
      <c r="BD29" s="87">
        <v>0</v>
      </c>
      <c r="BE29" s="403">
        <v>440</v>
      </c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</row>
    <row r="30" spans="1:72" s="257" customFormat="1" ht="15" customHeight="1">
      <c r="A30" s="143" t="s">
        <v>372</v>
      </c>
      <c r="B30" s="298">
        <v>120</v>
      </c>
      <c r="C30" s="299" t="s">
        <v>833</v>
      </c>
      <c r="D30" s="298">
        <v>1993</v>
      </c>
      <c r="E30" s="300" t="s">
        <v>40</v>
      </c>
      <c r="F30" s="301" t="s">
        <v>320</v>
      </c>
      <c r="G30" s="155"/>
      <c r="H30" s="155"/>
      <c r="I30" s="155" t="str">
        <f t="shared" si="0"/>
        <v>NM</v>
      </c>
      <c r="J30" s="127"/>
      <c r="K30" s="142" t="s">
        <v>1189</v>
      </c>
      <c r="L30" s="240"/>
      <c r="M30" s="87" t="str">
        <f>A30</f>
        <v>в/к</v>
      </c>
      <c r="N30" s="87">
        <f t="shared" si="1"/>
        <v>120</v>
      </c>
      <c r="O30" s="88" t="str">
        <f t="shared" si="1"/>
        <v>Смирнов Михаил</v>
      </c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 t="s">
        <v>458</v>
      </c>
      <c r="AC30" s="171" t="s">
        <v>458</v>
      </c>
      <c r="AD30" s="171" t="s">
        <v>458</v>
      </c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87"/>
      <c r="BD30" s="87"/>
      <c r="BE30" s="403" t="s">
        <v>466</v>
      </c>
      <c r="BR30" s="85"/>
      <c r="BS30" s="85"/>
      <c r="BT30" s="85"/>
    </row>
    <row r="31" spans="1:72" ht="15" customHeight="1">
      <c r="A31" s="143" t="s">
        <v>372</v>
      </c>
      <c r="B31" s="298">
        <v>391</v>
      </c>
      <c r="C31" s="299" t="s">
        <v>834</v>
      </c>
      <c r="D31" s="300">
        <v>1993</v>
      </c>
      <c r="E31" s="300" t="s">
        <v>40</v>
      </c>
      <c r="F31" s="301" t="s">
        <v>320</v>
      </c>
      <c r="G31" s="155"/>
      <c r="H31" s="155"/>
      <c r="I31" s="155" t="s">
        <v>466</v>
      </c>
      <c r="J31" s="127"/>
      <c r="K31" s="142" t="s">
        <v>835</v>
      </c>
      <c r="L31" s="240"/>
      <c r="M31" s="87" t="str">
        <f>A31</f>
        <v>в/к</v>
      </c>
      <c r="N31" s="87">
        <f t="shared" si="1"/>
        <v>391</v>
      </c>
      <c r="O31" s="88" t="str">
        <f t="shared" si="1"/>
        <v>Ерёмин Роман</v>
      </c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87"/>
      <c r="BD31" s="87"/>
      <c r="BE31" s="403" t="s">
        <v>63</v>
      </c>
      <c r="BF31" s="257"/>
      <c r="BG31" s="257"/>
      <c r="BH31" s="257"/>
      <c r="BI31" s="257"/>
      <c r="BJ31" s="257"/>
      <c r="BK31" s="257"/>
      <c r="BL31" s="257"/>
      <c r="BM31" s="257"/>
      <c r="BN31" s="257"/>
      <c r="BO31" s="257"/>
      <c r="BP31" s="257"/>
      <c r="BQ31" s="257"/>
    </row>
    <row r="32" spans="1:72">
      <c r="B32" s="87"/>
      <c r="C32" s="138"/>
      <c r="D32" s="404"/>
      <c r="E32" s="159"/>
      <c r="F32" s="138"/>
      <c r="K32" s="240"/>
      <c r="L32" s="240"/>
    </row>
    <row r="33" spans="2:13">
      <c r="B33" s="87"/>
      <c r="C33" s="138"/>
      <c r="D33" s="252"/>
      <c r="E33" s="87"/>
      <c r="F33" s="138"/>
      <c r="G33" s="250"/>
      <c r="H33" s="309"/>
      <c r="I33" s="127"/>
      <c r="J33" s="250"/>
      <c r="K33" s="151"/>
      <c r="L33" s="151"/>
      <c r="M33" s="257"/>
    </row>
    <row r="34" spans="2:13">
      <c r="B34" s="87"/>
      <c r="C34" s="138"/>
      <c r="D34" s="252"/>
      <c r="E34" s="87"/>
      <c r="F34" s="138"/>
      <c r="K34" s="240"/>
      <c r="L34" s="240"/>
    </row>
    <row r="35" spans="2:13">
      <c r="B35" s="87"/>
      <c r="C35" s="138"/>
      <c r="D35" s="252"/>
      <c r="E35" s="87"/>
      <c r="F35" s="138"/>
      <c r="K35" s="240"/>
      <c r="L35" s="240"/>
    </row>
    <row r="36" spans="2:13">
      <c r="B36" s="87"/>
      <c r="C36" s="138"/>
      <c r="D36" s="252"/>
      <c r="E36" s="87"/>
      <c r="F36" s="138"/>
      <c r="K36" s="240"/>
      <c r="L36" s="240"/>
    </row>
    <row r="37" spans="2:13">
      <c r="B37" s="87"/>
      <c r="C37" s="138"/>
      <c r="D37" s="252"/>
      <c r="E37" s="87"/>
      <c r="F37" s="138"/>
      <c r="K37" s="240"/>
      <c r="L37" s="240"/>
    </row>
    <row r="38" spans="2:13">
      <c r="B38" s="87"/>
      <c r="C38" s="138"/>
      <c r="D38" s="87"/>
      <c r="E38" s="87"/>
      <c r="F38" s="138"/>
      <c r="K38" s="240"/>
      <c r="L38" s="240"/>
    </row>
    <row r="39" spans="2:13">
      <c r="B39" s="87"/>
      <c r="C39" s="138"/>
      <c r="D39" s="87"/>
      <c r="E39" s="87"/>
      <c r="F39" s="138"/>
      <c r="K39" s="240"/>
      <c r="L39" s="240"/>
    </row>
    <row r="40" spans="2:13">
      <c r="B40" s="87"/>
      <c r="C40" s="138"/>
      <c r="D40" s="87"/>
      <c r="E40" s="87"/>
      <c r="F40" s="138"/>
      <c r="K40" s="240"/>
      <c r="L40" s="240"/>
    </row>
    <row r="41" spans="2:13">
      <c r="B41" s="87"/>
      <c r="C41" s="138"/>
      <c r="D41" s="87"/>
      <c r="E41" s="87"/>
      <c r="F41" s="138"/>
      <c r="K41" s="240"/>
      <c r="L41" s="240"/>
    </row>
    <row r="42" spans="2:13">
      <c r="B42" s="87"/>
      <c r="C42" s="138"/>
      <c r="D42" s="87"/>
      <c r="E42" s="87"/>
      <c r="F42" s="138"/>
      <c r="K42" s="240"/>
      <c r="L42" s="240"/>
    </row>
    <row r="43" spans="2:13">
      <c r="B43" s="87"/>
      <c r="C43" s="138"/>
      <c r="D43" s="87"/>
      <c r="E43" s="87"/>
      <c r="F43" s="138"/>
      <c r="K43" s="240"/>
      <c r="L43" s="240"/>
    </row>
    <row r="44" spans="2:13">
      <c r="B44" s="87"/>
      <c r="C44" s="138"/>
      <c r="D44" s="87"/>
      <c r="E44" s="87"/>
      <c r="F44" s="138"/>
      <c r="K44" s="240"/>
      <c r="L44" s="240"/>
    </row>
    <row r="45" spans="2:13">
      <c r="B45" s="87"/>
      <c r="C45" s="138"/>
      <c r="D45" s="87"/>
      <c r="E45" s="87"/>
      <c r="F45" s="138"/>
      <c r="K45" s="240"/>
      <c r="L45" s="240"/>
    </row>
    <row r="46" spans="2:13">
      <c r="B46" s="87"/>
      <c r="C46" s="138"/>
      <c r="D46" s="87"/>
      <c r="E46" s="87"/>
      <c r="F46" s="138"/>
      <c r="K46" s="244"/>
      <c r="L46" s="244"/>
    </row>
    <row r="47" spans="2:13">
      <c r="K47" s="244"/>
      <c r="L47" s="244"/>
    </row>
    <row r="48" spans="2:13">
      <c r="K48" s="244"/>
      <c r="L48" s="244"/>
    </row>
    <row r="49" spans="11:12">
      <c r="K49" s="244"/>
      <c r="L49" s="244"/>
    </row>
    <row r="50" spans="11:12">
      <c r="K50" s="244"/>
      <c r="L50" s="244"/>
    </row>
    <row r="51" spans="11:12">
      <c r="K51" s="244"/>
      <c r="L51" s="244"/>
    </row>
    <row r="52" spans="11:12">
      <c r="K52" s="244"/>
      <c r="L52" s="244"/>
    </row>
    <row r="53" spans="11:12">
      <c r="K53" s="244"/>
      <c r="L53" s="244"/>
    </row>
    <row r="54" spans="11:12">
      <c r="K54" s="244"/>
      <c r="L54" s="244"/>
    </row>
    <row r="55" spans="11:12">
      <c r="K55" s="244"/>
      <c r="L55" s="244"/>
    </row>
    <row r="56" spans="11:12">
      <c r="K56" s="244"/>
      <c r="L56" s="244"/>
    </row>
    <row r="57" spans="11:12">
      <c r="K57" s="244"/>
      <c r="L57" s="244"/>
    </row>
    <row r="58" spans="11:12">
      <c r="K58" s="244"/>
      <c r="L58" s="244"/>
    </row>
    <row r="59" spans="11:12">
      <c r="K59" s="244"/>
      <c r="L59" s="244"/>
    </row>
    <row r="60" spans="11:12">
      <c r="K60" s="244"/>
      <c r="L60" s="244"/>
    </row>
    <row r="61" spans="11:12">
      <c r="K61" s="244"/>
      <c r="L61" s="244"/>
    </row>
    <row r="62" spans="11:12">
      <c r="K62" s="244"/>
      <c r="L62" s="244"/>
    </row>
    <row r="63" spans="11:12">
      <c r="K63" s="244"/>
      <c r="L63" s="244"/>
    </row>
    <row r="64" spans="11:12">
      <c r="K64" s="244"/>
      <c r="L64" s="244"/>
    </row>
    <row r="65" spans="11:12">
      <c r="K65" s="244"/>
      <c r="L65" s="244"/>
    </row>
    <row r="66" spans="11:12">
      <c r="K66" s="244"/>
      <c r="L66" s="244"/>
    </row>
    <row r="67" spans="11:12">
      <c r="K67" s="244"/>
      <c r="L67" s="244"/>
    </row>
    <row r="68" spans="11:12">
      <c r="K68" s="244"/>
      <c r="L68" s="244"/>
    </row>
    <row r="69" spans="11:12">
      <c r="K69" s="244"/>
      <c r="L69" s="244"/>
    </row>
    <row r="70" spans="11:12">
      <c r="K70" s="244"/>
      <c r="L70" s="244"/>
    </row>
    <row r="71" spans="11:12">
      <c r="K71" s="244"/>
      <c r="L71" s="244"/>
    </row>
    <row r="72" spans="11:12">
      <c r="K72" s="244"/>
      <c r="L72" s="244"/>
    </row>
    <row r="73" spans="11:12">
      <c r="K73" s="244"/>
      <c r="L73" s="244"/>
    </row>
    <row r="74" spans="11:12">
      <c r="K74" s="244"/>
      <c r="L74" s="244"/>
    </row>
    <row r="75" spans="11:12">
      <c r="K75" s="244"/>
      <c r="L75" s="244"/>
    </row>
    <row r="76" spans="11:12">
      <c r="K76" s="244"/>
      <c r="L76" s="244"/>
    </row>
    <row r="77" spans="11:12">
      <c r="K77" s="244"/>
      <c r="L77" s="244"/>
    </row>
    <row r="78" spans="11:12">
      <c r="K78" s="244"/>
      <c r="L78" s="244"/>
    </row>
    <row r="79" spans="11:12">
      <c r="K79" s="244"/>
      <c r="L79" s="244"/>
    </row>
    <row r="80" spans="11:12">
      <c r="K80" s="244"/>
      <c r="L80" s="244"/>
    </row>
    <row r="81" spans="11:12">
      <c r="K81" s="244"/>
      <c r="L81" s="244"/>
    </row>
    <row r="82" spans="11:12">
      <c r="K82" s="244"/>
      <c r="L82" s="244"/>
    </row>
    <row r="83" spans="11:12">
      <c r="K83" s="244"/>
      <c r="L83" s="244"/>
    </row>
    <row r="84" spans="11:12">
      <c r="K84" s="244"/>
      <c r="L84" s="244"/>
    </row>
    <row r="85" spans="11:12">
      <c r="K85" s="244"/>
      <c r="L85" s="244"/>
    </row>
    <row r="86" spans="11:12">
      <c r="K86" s="244"/>
      <c r="L86" s="244"/>
    </row>
    <row r="87" spans="11:12">
      <c r="K87" s="244"/>
      <c r="L87" s="244"/>
    </row>
    <row r="88" spans="11:12">
      <c r="K88" s="244"/>
      <c r="L88" s="244"/>
    </row>
    <row r="89" spans="11:12">
      <c r="K89" s="244"/>
      <c r="L89" s="244"/>
    </row>
    <row r="90" spans="11:12">
      <c r="K90" s="244"/>
      <c r="L90" s="244"/>
    </row>
    <row r="91" spans="11:12">
      <c r="K91" s="244"/>
      <c r="L91" s="244"/>
    </row>
    <row r="92" spans="11:12">
      <c r="K92" s="244"/>
      <c r="L92" s="244"/>
    </row>
    <row r="93" spans="11:12">
      <c r="K93" s="244"/>
      <c r="L93" s="244"/>
    </row>
    <row r="94" spans="11:12">
      <c r="K94" s="244"/>
      <c r="L94" s="244"/>
    </row>
    <row r="95" spans="11:12">
      <c r="K95" s="244"/>
      <c r="L95" s="244"/>
    </row>
  </sheetData>
  <mergeCells count="19">
    <mergeCell ref="BE15:BE17"/>
    <mergeCell ref="AQ15:AS15"/>
    <mergeCell ref="AT15:AV15"/>
    <mergeCell ref="AW15:AY15"/>
    <mergeCell ref="AZ15:BB15"/>
    <mergeCell ref="BC15:BC17"/>
    <mergeCell ref="BD15:BD17"/>
    <mergeCell ref="AN15:AP15"/>
    <mergeCell ref="M15:M17"/>
    <mergeCell ref="N15:N17"/>
    <mergeCell ref="O15:O17"/>
    <mergeCell ref="P15:R15"/>
    <mergeCell ref="S15:U15"/>
    <mergeCell ref="V15:X15"/>
    <mergeCell ref="Y15:AA15"/>
    <mergeCell ref="AB15:AD15"/>
    <mergeCell ref="AE15:AG15"/>
    <mergeCell ref="AH15:AJ15"/>
    <mergeCell ref="AK15:AM15"/>
  </mergeCells>
  <printOptions horizontalCentered="1"/>
  <pageMargins left="0.39370078740157483" right="0" top="0.59055118110236227" bottom="0.39370078740157483" header="0.31496062992125984" footer="0.31496062992125984"/>
  <pageSetup paperSize="9" scale="90" orientation="portrait" r:id="rId1"/>
  <headerFooter alignWithMargins="0">
    <oddFooter>Страница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AA42"/>
  <sheetViews>
    <sheetView topLeftCell="A13" zoomScaleNormal="100" workbookViewId="0">
      <selection activeCell="D25" sqref="D25"/>
    </sheetView>
  </sheetViews>
  <sheetFormatPr defaultRowHeight="12.75" outlineLevelCol="1"/>
  <cols>
    <col min="1" max="1" width="5.7109375" style="160" customWidth="1"/>
    <col min="2" max="2" width="6.140625" style="161" customWidth="1"/>
    <col min="3" max="3" width="26.7109375" style="162" customWidth="1"/>
    <col min="4" max="4" width="5.7109375" style="161" customWidth="1"/>
    <col min="5" max="5" width="4.7109375" style="161" customWidth="1"/>
    <col min="6" max="6" width="18" style="163" customWidth="1"/>
    <col min="7" max="13" width="7.7109375" style="161" customWidth="1"/>
    <col min="14" max="14" width="5.42578125" style="107" customWidth="1"/>
    <col min="15" max="15" width="25.7109375" style="107" customWidth="1"/>
    <col min="16" max="16" width="9.140625" style="79"/>
    <col min="17" max="26" width="4.7109375" style="79" hidden="1" customWidth="1" outlineLevel="1"/>
    <col min="27" max="27" width="9.140625" style="79" collapsed="1"/>
    <col min="28" max="192" width="9.140625" style="79"/>
    <col min="193" max="193" width="3.5703125" style="79" customWidth="1"/>
    <col min="194" max="194" width="7.5703125" style="79" customWidth="1"/>
    <col min="195" max="195" width="26.140625" style="79" customWidth="1"/>
    <col min="196" max="196" width="3.28515625" style="79" customWidth="1"/>
    <col min="197" max="197" width="4.7109375" style="79" customWidth="1"/>
    <col min="198" max="198" width="11.7109375" style="79" customWidth="1"/>
    <col min="199" max="231" width="2" style="79" customWidth="1"/>
    <col min="232" max="233" width="2.7109375" style="79" customWidth="1"/>
    <col min="234" max="234" width="6.85546875" style="79" customWidth="1"/>
    <col min="235" max="235" width="3.7109375" style="79" customWidth="1"/>
    <col min="236" max="236" width="4.7109375" style="79" customWidth="1"/>
    <col min="237" max="237" width="27.7109375" style="79" customWidth="1"/>
    <col min="238" max="16384" width="9.140625" style="79"/>
  </cols>
  <sheetData>
    <row r="1" spans="1:26">
      <c r="A1" s="74"/>
      <c r="B1" s="75"/>
      <c r="C1" s="76"/>
      <c r="D1" s="75"/>
      <c r="E1" s="75"/>
      <c r="F1" s="77"/>
      <c r="G1" s="75"/>
      <c r="H1" s="75"/>
      <c r="I1" s="75"/>
      <c r="J1" s="75"/>
      <c r="K1" s="75"/>
      <c r="L1" s="75"/>
      <c r="M1" s="75"/>
      <c r="N1" s="78"/>
      <c r="O1" s="78"/>
      <c r="Q1" s="80">
        <v>0</v>
      </c>
      <c r="R1" s="80">
        <v>4</v>
      </c>
      <c r="S1" s="80">
        <v>4.5</v>
      </c>
      <c r="T1" s="80">
        <v>5</v>
      </c>
      <c r="U1" s="80">
        <v>5.6</v>
      </c>
      <c r="V1" s="80">
        <v>6.25</v>
      </c>
      <c r="W1" s="80">
        <v>6.75</v>
      </c>
      <c r="X1" s="80">
        <v>7.1</v>
      </c>
      <c r="Y1" s="80">
        <v>7.6</v>
      </c>
      <c r="Z1" s="80">
        <v>8</v>
      </c>
    </row>
    <row r="2" spans="1:26" ht="15.75">
      <c r="A2" s="74"/>
      <c r="B2" s="75"/>
      <c r="C2" s="76"/>
      <c r="D2" s="75"/>
      <c r="E2" s="75"/>
      <c r="F2" s="77"/>
      <c r="G2" s="75"/>
      <c r="H2" s="48"/>
      <c r="I2" s="48" t="s">
        <v>0</v>
      </c>
      <c r="J2" s="75"/>
      <c r="K2" s="75"/>
      <c r="L2" s="75"/>
      <c r="M2" s="75"/>
      <c r="N2" s="78"/>
      <c r="O2" s="78"/>
      <c r="Q2" s="81" t="s">
        <v>36</v>
      </c>
      <c r="R2" s="82" t="s">
        <v>312</v>
      </c>
      <c r="S2" s="82" t="s">
        <v>74</v>
      </c>
      <c r="T2" s="82" t="s">
        <v>75</v>
      </c>
      <c r="U2" s="82" t="s">
        <v>37</v>
      </c>
      <c r="V2" s="82" t="s">
        <v>38</v>
      </c>
      <c r="W2" s="82" t="s">
        <v>39</v>
      </c>
      <c r="X2" s="83" t="s">
        <v>40</v>
      </c>
      <c r="Y2" s="82" t="s">
        <v>41</v>
      </c>
      <c r="Z2" s="82" t="s">
        <v>42</v>
      </c>
    </row>
    <row r="3" spans="1:26" ht="15.75">
      <c r="A3" s="74"/>
      <c r="B3" s="75"/>
      <c r="C3" s="76"/>
      <c r="D3" s="75"/>
      <c r="E3" s="75"/>
      <c r="F3" s="77"/>
      <c r="G3" s="75"/>
      <c r="H3" s="48"/>
      <c r="I3" s="48" t="s">
        <v>1</v>
      </c>
      <c r="J3" s="75"/>
      <c r="K3" s="75"/>
      <c r="L3" s="75"/>
      <c r="M3" s="75"/>
      <c r="N3" s="78"/>
      <c r="O3" s="78"/>
    </row>
    <row r="4" spans="1:26" ht="15.75">
      <c r="A4" s="74"/>
      <c r="B4" s="75"/>
      <c r="C4" s="76"/>
      <c r="D4" s="75"/>
      <c r="E4" s="75"/>
      <c r="F4" s="77"/>
      <c r="G4" s="75"/>
      <c r="H4" s="84"/>
      <c r="I4" s="48" t="s">
        <v>2</v>
      </c>
      <c r="J4" s="75"/>
      <c r="K4" s="75"/>
      <c r="L4" s="75"/>
      <c r="M4" s="75"/>
      <c r="N4" s="78"/>
      <c r="O4" s="78"/>
    </row>
    <row r="5" spans="1:26" ht="15">
      <c r="A5" s="74"/>
      <c r="B5" s="75"/>
      <c r="C5" s="76"/>
      <c r="D5" s="75"/>
      <c r="E5" s="75"/>
      <c r="F5" s="77"/>
      <c r="G5" s="75"/>
      <c r="H5" s="84"/>
      <c r="I5" s="84"/>
      <c r="J5" s="75"/>
      <c r="K5" s="75"/>
      <c r="L5" s="75"/>
      <c r="M5" s="75"/>
      <c r="N5" s="78"/>
      <c r="O5" s="78"/>
    </row>
    <row r="6" spans="1:26" ht="15.75">
      <c r="A6" s="74"/>
      <c r="B6" s="75"/>
      <c r="C6" s="76"/>
      <c r="D6" s="75"/>
      <c r="E6" s="75"/>
      <c r="F6" s="77"/>
      <c r="G6" s="75"/>
      <c r="H6" s="48"/>
      <c r="I6" s="48"/>
      <c r="J6" s="75"/>
      <c r="K6" s="75"/>
      <c r="L6" s="75"/>
      <c r="M6" s="75"/>
      <c r="N6" s="78"/>
      <c r="O6" s="78"/>
    </row>
    <row r="7" spans="1:26" ht="18.75">
      <c r="A7" s="74"/>
      <c r="B7" s="75"/>
      <c r="C7" s="76"/>
      <c r="D7" s="75"/>
      <c r="E7" s="75"/>
      <c r="F7" s="77"/>
      <c r="G7" s="75"/>
      <c r="H7" s="48"/>
      <c r="I7" s="5" t="s">
        <v>9</v>
      </c>
      <c r="J7" s="75"/>
      <c r="K7" s="75"/>
      <c r="L7" s="75"/>
      <c r="M7" s="75"/>
      <c r="N7" s="78"/>
      <c r="O7" s="78"/>
    </row>
    <row r="8" spans="1:26" ht="18.75">
      <c r="A8" s="74"/>
      <c r="B8" s="75"/>
      <c r="C8" s="76"/>
      <c r="D8" s="75"/>
      <c r="E8" s="75"/>
      <c r="F8" s="77"/>
      <c r="G8" s="75"/>
      <c r="H8" s="48"/>
      <c r="I8" s="5" t="s">
        <v>10</v>
      </c>
      <c r="J8" s="75"/>
      <c r="K8" s="75"/>
      <c r="L8" s="75"/>
      <c r="M8" s="75"/>
      <c r="N8" s="78"/>
      <c r="O8" s="78"/>
    </row>
    <row r="9" spans="1:26">
      <c r="A9" s="74"/>
      <c r="B9" s="75"/>
      <c r="C9" s="76"/>
      <c r="D9" s="75"/>
      <c r="E9" s="75"/>
      <c r="F9" s="77"/>
      <c r="G9" s="75"/>
      <c r="H9" s="85"/>
      <c r="I9" s="85"/>
      <c r="J9" s="75"/>
      <c r="K9" s="75"/>
      <c r="L9" s="75"/>
      <c r="M9" s="75"/>
      <c r="N9" s="78"/>
      <c r="O9" s="78"/>
    </row>
    <row r="10" spans="1:26" ht="20.25">
      <c r="A10" s="74"/>
      <c r="B10" s="75"/>
      <c r="C10" s="76"/>
      <c r="D10" s="75"/>
      <c r="E10" s="75"/>
      <c r="F10" s="77"/>
      <c r="G10" s="75"/>
      <c r="H10" s="5"/>
      <c r="I10" s="86" t="s">
        <v>6</v>
      </c>
      <c r="J10" s="75"/>
      <c r="K10" s="75"/>
      <c r="L10" s="75"/>
      <c r="M10" s="75"/>
      <c r="N10" s="78"/>
      <c r="O10" s="78"/>
    </row>
    <row r="11" spans="1:26" ht="16.5" customHeight="1">
      <c r="A11" s="74"/>
      <c r="B11" s="75"/>
      <c r="C11" s="76"/>
      <c r="D11" s="75"/>
      <c r="E11" s="75"/>
      <c r="F11" s="77"/>
      <c r="G11" s="75"/>
      <c r="H11" s="5"/>
      <c r="I11" s="5"/>
      <c r="J11" s="75"/>
      <c r="K11" s="75"/>
      <c r="L11" s="75"/>
      <c r="M11" s="75"/>
      <c r="N11" s="78"/>
      <c r="O11" s="78"/>
    </row>
    <row r="12" spans="1:26" s="92" customFormat="1" ht="20.25">
      <c r="A12" s="87"/>
      <c r="B12" s="84"/>
      <c r="C12" s="88"/>
      <c r="D12" s="84"/>
      <c r="E12" s="84"/>
      <c r="F12" s="84"/>
      <c r="G12" s="48"/>
      <c r="H12" s="48"/>
      <c r="I12" s="89" t="s">
        <v>43</v>
      </c>
      <c r="J12" s="84"/>
      <c r="K12" s="84"/>
      <c r="L12" s="84"/>
      <c r="M12" s="84"/>
      <c r="N12" s="90"/>
      <c r="O12" s="91"/>
    </row>
    <row r="13" spans="1:26" s="92" customFormat="1" ht="15" customHeight="1">
      <c r="A13" s="87"/>
      <c r="B13" s="84"/>
      <c r="C13" s="88"/>
      <c r="D13" s="84"/>
      <c r="E13" s="84"/>
      <c r="F13" s="84"/>
      <c r="G13" s="48"/>
      <c r="H13" s="48"/>
      <c r="I13" s="89"/>
      <c r="J13" s="84"/>
      <c r="K13" s="84"/>
      <c r="L13" s="84"/>
      <c r="M13" s="84"/>
      <c r="N13" s="90"/>
      <c r="O13" s="91"/>
    </row>
    <row r="14" spans="1:26" ht="15" customHeight="1">
      <c r="A14" s="93" t="s">
        <v>44</v>
      </c>
      <c r="B14" s="94"/>
      <c r="C14" s="88"/>
      <c r="D14" s="94"/>
      <c r="E14" s="95"/>
      <c r="F14" s="96"/>
      <c r="G14" s="95"/>
      <c r="H14" s="95"/>
      <c r="I14" s="95"/>
      <c r="J14" s="28"/>
      <c r="K14" s="28"/>
      <c r="L14" s="28"/>
      <c r="M14" s="28"/>
      <c r="N14" s="97"/>
      <c r="O14" s="98" t="s">
        <v>35</v>
      </c>
    </row>
    <row r="15" spans="1:26" ht="8.25" customHeight="1">
      <c r="A15" s="99"/>
      <c r="B15" s="100"/>
      <c r="C15" s="101"/>
      <c r="D15" s="102"/>
      <c r="E15" s="102"/>
      <c r="F15" s="103"/>
      <c r="G15" s="102"/>
      <c r="H15" s="102"/>
      <c r="I15" s="104"/>
      <c r="J15" s="105"/>
      <c r="K15" s="105"/>
      <c r="L15" s="105"/>
      <c r="M15" s="105"/>
      <c r="N15" s="106"/>
    </row>
    <row r="16" spans="1:26" s="108" customFormat="1" ht="15.75" customHeight="1">
      <c r="A16" s="454" t="s">
        <v>45</v>
      </c>
      <c r="B16" s="473" t="s">
        <v>46</v>
      </c>
      <c r="C16" s="473" t="s">
        <v>47</v>
      </c>
      <c r="D16" s="473" t="s">
        <v>48</v>
      </c>
      <c r="E16" s="476" t="s">
        <v>49</v>
      </c>
      <c r="F16" s="473" t="s">
        <v>50</v>
      </c>
      <c r="G16" s="466" t="s">
        <v>51</v>
      </c>
      <c r="H16" s="467"/>
      <c r="I16" s="467"/>
      <c r="J16" s="467"/>
      <c r="K16" s="467"/>
      <c r="L16" s="468"/>
      <c r="M16" s="469" t="s">
        <v>52</v>
      </c>
      <c r="N16" s="471" t="s">
        <v>49</v>
      </c>
      <c r="O16" s="473" t="s">
        <v>53</v>
      </c>
    </row>
    <row r="17" spans="1:15" s="108" customFormat="1" ht="15.75" customHeight="1">
      <c r="A17" s="475"/>
      <c r="B17" s="474"/>
      <c r="C17" s="474"/>
      <c r="D17" s="474"/>
      <c r="E17" s="477"/>
      <c r="F17" s="474"/>
      <c r="G17" s="109">
        <v>1</v>
      </c>
      <c r="H17" s="109">
        <v>2</v>
      </c>
      <c r="I17" s="109">
        <v>3</v>
      </c>
      <c r="J17" s="109">
        <v>4</v>
      </c>
      <c r="K17" s="109">
        <v>5</v>
      </c>
      <c r="L17" s="109">
        <v>6</v>
      </c>
      <c r="M17" s="470"/>
      <c r="N17" s="472"/>
      <c r="O17" s="474"/>
    </row>
    <row r="18" spans="1:15" s="108" customFormat="1" ht="6" customHeight="1">
      <c r="A18" s="110"/>
      <c r="B18" s="111"/>
      <c r="C18" s="112"/>
      <c r="D18" s="111"/>
      <c r="E18" s="111"/>
      <c r="F18" s="111"/>
      <c r="G18" s="113"/>
      <c r="H18" s="113"/>
      <c r="I18" s="113"/>
      <c r="J18" s="113"/>
      <c r="K18" s="114"/>
      <c r="L18" s="114"/>
      <c r="M18" s="111"/>
      <c r="N18" s="115"/>
      <c r="O18" s="116"/>
    </row>
    <row r="19" spans="1:15" ht="15">
      <c r="A19" s="397"/>
      <c r="B19" s="399"/>
      <c r="C19" s="399" t="s">
        <v>54</v>
      </c>
      <c r="D19" s="399"/>
      <c r="E19" s="399"/>
      <c r="F19" s="119"/>
      <c r="G19" s="120"/>
      <c r="H19" s="120" t="s">
        <v>1088</v>
      </c>
      <c r="I19" s="121"/>
      <c r="J19" s="399"/>
      <c r="K19" s="122"/>
      <c r="L19" s="400"/>
      <c r="M19" s="124"/>
      <c r="N19" s="125"/>
      <c r="O19" s="126" t="s">
        <v>575</v>
      </c>
    </row>
    <row r="20" spans="1:15" ht="8.1" customHeight="1">
      <c r="A20" s="127"/>
      <c r="B20" s="127"/>
      <c r="C20" s="127"/>
      <c r="D20" s="127"/>
      <c r="E20" s="127"/>
      <c r="F20" s="128"/>
      <c r="G20" s="129"/>
      <c r="H20" s="129"/>
      <c r="I20" s="130"/>
      <c r="J20" s="127"/>
      <c r="K20" s="131"/>
      <c r="L20" s="132"/>
      <c r="M20" s="133"/>
      <c r="N20" s="134"/>
      <c r="O20" s="135"/>
    </row>
    <row r="21" spans="1:15" ht="15">
      <c r="A21" s="87">
        <v>1</v>
      </c>
      <c r="B21" s="143">
        <v>76</v>
      </c>
      <c r="C21" s="144" t="s">
        <v>1089</v>
      </c>
      <c r="D21" s="143">
        <v>1996</v>
      </c>
      <c r="E21" s="159" t="s">
        <v>40</v>
      </c>
      <c r="F21" s="145" t="s">
        <v>320</v>
      </c>
      <c r="G21" s="189" t="s">
        <v>59</v>
      </c>
      <c r="H21" s="139" t="s">
        <v>59</v>
      </c>
      <c r="I21" s="139">
        <v>7.17</v>
      </c>
      <c r="J21" s="139">
        <v>6.73</v>
      </c>
      <c r="K21" s="139">
        <v>7.15</v>
      </c>
      <c r="L21" s="139">
        <v>7.23</v>
      </c>
      <c r="M21" s="139">
        <f t="shared" ref="M21:M31" si="0">MAX(G21:L21)</f>
        <v>7.23</v>
      </c>
      <c r="N21" s="141" t="str">
        <f t="shared" ref="N21:N31" si="1">LOOKUP(M21,$Q$1:$Z$1,$Q$2:$Z$2)</f>
        <v>кмс</v>
      </c>
      <c r="O21" s="142" t="s">
        <v>592</v>
      </c>
    </row>
    <row r="22" spans="1:15" ht="15">
      <c r="A22" s="87">
        <v>2</v>
      </c>
      <c r="B22" s="143">
        <v>287</v>
      </c>
      <c r="C22" s="144" t="s">
        <v>1090</v>
      </c>
      <c r="D22" s="143">
        <v>1996</v>
      </c>
      <c r="E22" s="159" t="s">
        <v>40</v>
      </c>
      <c r="F22" s="145" t="s">
        <v>66</v>
      </c>
      <c r="G22" s="139">
        <v>6.54</v>
      </c>
      <c r="H22" s="139">
        <v>6.75</v>
      </c>
      <c r="I22" s="139">
        <v>7.07</v>
      </c>
      <c r="J22" s="139">
        <v>6.89</v>
      </c>
      <c r="K22" s="139">
        <v>7.16</v>
      </c>
      <c r="L22" s="139">
        <v>7.21</v>
      </c>
      <c r="M22" s="139">
        <f t="shared" si="0"/>
        <v>7.21</v>
      </c>
      <c r="N22" s="141" t="str">
        <f t="shared" si="1"/>
        <v>кмс</v>
      </c>
      <c r="O22" s="142" t="s">
        <v>1091</v>
      </c>
    </row>
    <row r="23" spans="1:15" ht="15">
      <c r="A23" s="87">
        <v>3</v>
      </c>
      <c r="B23" s="143">
        <v>960</v>
      </c>
      <c r="C23" s="144" t="s">
        <v>1092</v>
      </c>
      <c r="D23" s="143">
        <v>1996</v>
      </c>
      <c r="E23" s="143" t="s">
        <v>40</v>
      </c>
      <c r="F23" s="145" t="s">
        <v>331</v>
      </c>
      <c r="G23" s="139">
        <v>6.87</v>
      </c>
      <c r="H23" s="139">
        <v>6.8</v>
      </c>
      <c r="I23" s="139">
        <v>6.48</v>
      </c>
      <c r="J23" s="139">
        <v>7.02</v>
      </c>
      <c r="K23" s="139">
        <v>6.37</v>
      </c>
      <c r="L23" s="139">
        <v>5.76</v>
      </c>
      <c r="M23" s="139">
        <f t="shared" si="0"/>
        <v>7.02</v>
      </c>
      <c r="N23" s="141" t="str">
        <f t="shared" si="1"/>
        <v>I</v>
      </c>
      <c r="O23" s="142" t="s">
        <v>585</v>
      </c>
    </row>
    <row r="24" spans="1:15" ht="15">
      <c r="A24" s="87">
        <v>4</v>
      </c>
      <c r="B24" s="143">
        <v>489</v>
      </c>
      <c r="C24" s="144" t="s">
        <v>1093</v>
      </c>
      <c r="D24" s="143">
        <v>1994</v>
      </c>
      <c r="E24" s="159" t="s">
        <v>40</v>
      </c>
      <c r="F24" s="145" t="s">
        <v>320</v>
      </c>
      <c r="G24" s="139">
        <v>6.63</v>
      </c>
      <c r="H24" s="139" t="s">
        <v>59</v>
      </c>
      <c r="I24" s="139">
        <v>6.71</v>
      </c>
      <c r="J24" s="139">
        <v>6.93</v>
      </c>
      <c r="K24" s="139">
        <v>6.84</v>
      </c>
      <c r="L24" s="139">
        <v>6.9</v>
      </c>
      <c r="M24" s="139">
        <f t="shared" si="0"/>
        <v>6.93</v>
      </c>
      <c r="N24" s="141" t="str">
        <f t="shared" si="1"/>
        <v>I</v>
      </c>
      <c r="O24" s="142" t="s">
        <v>942</v>
      </c>
    </row>
    <row r="25" spans="1:15" ht="15">
      <c r="A25" s="87">
        <v>5</v>
      </c>
      <c r="B25" s="143">
        <v>388</v>
      </c>
      <c r="C25" s="144" t="s">
        <v>1094</v>
      </c>
      <c r="D25" s="143">
        <v>1997</v>
      </c>
      <c r="E25" s="143" t="s">
        <v>39</v>
      </c>
      <c r="F25" s="138" t="s">
        <v>331</v>
      </c>
      <c r="G25" s="189" t="s">
        <v>59</v>
      </c>
      <c r="H25" s="139" t="s">
        <v>59</v>
      </c>
      <c r="I25" s="139">
        <v>6.68</v>
      </c>
      <c r="J25" s="139">
        <v>6.7</v>
      </c>
      <c r="K25" s="139" t="s">
        <v>59</v>
      </c>
      <c r="L25" s="139" t="s">
        <v>59</v>
      </c>
      <c r="M25" s="139">
        <f t="shared" si="0"/>
        <v>6.7</v>
      </c>
      <c r="N25" s="141" t="str">
        <f t="shared" si="1"/>
        <v>II</v>
      </c>
      <c r="O25" s="142" t="s">
        <v>1095</v>
      </c>
    </row>
    <row r="26" spans="1:15" ht="15">
      <c r="A26" s="87">
        <v>6</v>
      </c>
      <c r="B26" s="143">
        <v>379</v>
      </c>
      <c r="C26" s="144" t="s">
        <v>957</v>
      </c>
      <c r="D26" s="143">
        <v>1996</v>
      </c>
      <c r="E26" s="87" t="s">
        <v>40</v>
      </c>
      <c r="F26" s="145" t="s">
        <v>331</v>
      </c>
      <c r="G26" s="139" t="s">
        <v>59</v>
      </c>
      <c r="H26" s="139">
        <v>6.39</v>
      </c>
      <c r="I26" s="139">
        <v>6.7</v>
      </c>
      <c r="J26" s="139">
        <v>6.24</v>
      </c>
      <c r="K26" s="139" t="s">
        <v>59</v>
      </c>
      <c r="L26" s="139">
        <v>6.32</v>
      </c>
      <c r="M26" s="139">
        <f t="shared" si="0"/>
        <v>6.7</v>
      </c>
      <c r="N26" s="141" t="str">
        <f t="shared" si="1"/>
        <v>II</v>
      </c>
      <c r="O26" s="142" t="s">
        <v>958</v>
      </c>
    </row>
    <row r="27" spans="1:15" ht="15">
      <c r="A27" s="87">
        <v>7</v>
      </c>
      <c r="B27" s="155">
        <v>925</v>
      </c>
      <c r="C27" s="156" t="s">
        <v>1096</v>
      </c>
      <c r="D27" s="155">
        <v>1999</v>
      </c>
      <c r="E27" s="157" t="s">
        <v>39</v>
      </c>
      <c r="F27" s="158" t="s">
        <v>62</v>
      </c>
      <c r="G27" s="140">
        <v>6.13</v>
      </c>
      <c r="H27" s="140" t="s">
        <v>59</v>
      </c>
      <c r="I27" s="140">
        <v>6.11</v>
      </c>
      <c r="J27" s="140">
        <v>6.4</v>
      </c>
      <c r="K27" s="140">
        <v>6.28</v>
      </c>
      <c r="L27" s="140">
        <v>6.41</v>
      </c>
      <c r="M27" s="139">
        <f t="shared" si="0"/>
        <v>6.41</v>
      </c>
      <c r="N27" s="141" t="str">
        <f t="shared" si="1"/>
        <v>II</v>
      </c>
      <c r="O27" s="142" t="s">
        <v>1097</v>
      </c>
    </row>
    <row r="28" spans="1:15" ht="15">
      <c r="A28" s="127">
        <v>8</v>
      </c>
      <c r="B28" s="143">
        <v>102</v>
      </c>
      <c r="C28" s="144" t="s">
        <v>960</v>
      </c>
      <c r="D28" s="143">
        <v>1998</v>
      </c>
      <c r="E28" s="159" t="s">
        <v>40</v>
      </c>
      <c r="F28" s="145" t="s">
        <v>325</v>
      </c>
      <c r="G28" s="139" t="s">
        <v>59</v>
      </c>
      <c r="H28" s="139" t="s">
        <v>59</v>
      </c>
      <c r="I28" s="139">
        <v>6.25</v>
      </c>
      <c r="J28" s="139" t="s">
        <v>59</v>
      </c>
      <c r="K28" s="139" t="s">
        <v>59</v>
      </c>
      <c r="L28" s="139">
        <v>6.19</v>
      </c>
      <c r="M28" s="139">
        <f t="shared" si="0"/>
        <v>6.25</v>
      </c>
      <c r="N28" s="141" t="str">
        <f t="shared" si="1"/>
        <v>II</v>
      </c>
      <c r="O28" s="142" t="s">
        <v>850</v>
      </c>
    </row>
    <row r="29" spans="1:15" ht="15">
      <c r="A29" s="87">
        <v>9</v>
      </c>
      <c r="B29" s="143">
        <v>961</v>
      </c>
      <c r="C29" s="144" t="s">
        <v>961</v>
      </c>
      <c r="D29" s="143">
        <v>1997</v>
      </c>
      <c r="E29" s="159" t="s">
        <v>39</v>
      </c>
      <c r="F29" s="145" t="s">
        <v>62</v>
      </c>
      <c r="G29" s="139">
        <v>5.32</v>
      </c>
      <c r="H29" s="139">
        <v>5.59</v>
      </c>
      <c r="I29" s="139">
        <v>5.83</v>
      </c>
      <c r="J29" s="139"/>
      <c r="K29" s="139"/>
      <c r="L29" s="139"/>
      <c r="M29" s="139">
        <f t="shared" si="0"/>
        <v>5.83</v>
      </c>
      <c r="N29" s="141" t="str">
        <f t="shared" si="1"/>
        <v>III</v>
      </c>
      <c r="O29" s="142" t="s">
        <v>363</v>
      </c>
    </row>
    <row r="30" spans="1:15" ht="15">
      <c r="A30" s="87">
        <v>10</v>
      </c>
      <c r="B30" s="143">
        <v>402</v>
      </c>
      <c r="C30" s="144" t="s">
        <v>1098</v>
      </c>
      <c r="D30" s="143">
        <v>1995</v>
      </c>
      <c r="E30" s="87" t="s">
        <v>39</v>
      </c>
      <c r="F30" s="138" t="s">
        <v>331</v>
      </c>
      <c r="G30" s="139" t="s">
        <v>59</v>
      </c>
      <c r="H30" s="139" t="s">
        <v>59</v>
      </c>
      <c r="I30" s="139">
        <v>5.6</v>
      </c>
      <c r="J30" s="139"/>
      <c r="K30" s="139"/>
      <c r="L30" s="139"/>
      <c r="M30" s="139">
        <f t="shared" si="0"/>
        <v>5.6</v>
      </c>
      <c r="N30" s="141" t="str">
        <f t="shared" si="1"/>
        <v>III</v>
      </c>
      <c r="O30" s="142" t="s">
        <v>513</v>
      </c>
    </row>
    <row r="31" spans="1:15" ht="15">
      <c r="A31" s="87" t="s">
        <v>372</v>
      </c>
      <c r="B31" s="143">
        <v>430</v>
      </c>
      <c r="C31" s="144" t="s">
        <v>1099</v>
      </c>
      <c r="D31" s="143">
        <v>1993</v>
      </c>
      <c r="E31" s="159" t="s">
        <v>41</v>
      </c>
      <c r="F31" s="145" t="s">
        <v>331</v>
      </c>
      <c r="G31" s="197" t="s">
        <v>59</v>
      </c>
      <c r="H31" s="197" t="s">
        <v>59</v>
      </c>
      <c r="I31" s="139">
        <v>7.09</v>
      </c>
      <c r="J31" s="139"/>
      <c r="K31" s="197"/>
      <c r="L31" s="139"/>
      <c r="M31" s="139">
        <f t="shared" si="0"/>
        <v>7.09</v>
      </c>
      <c r="N31" s="141" t="str">
        <f t="shared" si="1"/>
        <v>I</v>
      </c>
      <c r="O31" s="142" t="s">
        <v>585</v>
      </c>
    </row>
    <row r="32" spans="1:15" ht="15">
      <c r="A32" s="87"/>
      <c r="B32" s="143">
        <v>458</v>
      </c>
      <c r="C32" s="144" t="s">
        <v>1100</v>
      </c>
      <c r="D32" s="143">
        <v>1991</v>
      </c>
      <c r="E32" s="87" t="s">
        <v>41</v>
      </c>
      <c r="F32" s="145" t="s">
        <v>320</v>
      </c>
      <c r="G32" s="139"/>
      <c r="H32" s="139"/>
      <c r="I32" s="139"/>
      <c r="J32" s="139"/>
      <c r="K32" s="139"/>
      <c r="L32" s="139"/>
      <c r="M32" s="139" t="s">
        <v>63</v>
      </c>
      <c r="N32" s="141"/>
      <c r="O32" s="142" t="s">
        <v>859</v>
      </c>
    </row>
    <row r="33" spans="1:15" ht="15">
      <c r="A33" s="87"/>
      <c r="B33" s="143">
        <v>56</v>
      </c>
      <c r="C33" s="144" t="s">
        <v>1101</v>
      </c>
      <c r="D33" s="143">
        <v>1992</v>
      </c>
      <c r="E33" s="159" t="s">
        <v>40</v>
      </c>
      <c r="F33" s="145" t="s">
        <v>320</v>
      </c>
      <c r="G33" s="139"/>
      <c r="H33" s="139"/>
      <c r="I33" s="139"/>
      <c r="J33" s="139"/>
      <c r="K33" s="139"/>
      <c r="L33" s="139"/>
      <c r="M33" s="139" t="s">
        <v>63</v>
      </c>
      <c r="N33" s="141"/>
      <c r="O33" s="142" t="s">
        <v>859</v>
      </c>
    </row>
    <row r="34" spans="1:15" ht="15">
      <c r="A34" s="87"/>
      <c r="B34" s="143">
        <v>637</v>
      </c>
      <c r="C34" s="144" t="s">
        <v>1102</v>
      </c>
      <c r="D34" s="143">
        <v>1995</v>
      </c>
      <c r="E34" s="87" t="s">
        <v>40</v>
      </c>
      <c r="F34" s="145" t="s">
        <v>320</v>
      </c>
      <c r="G34" s="139"/>
      <c r="H34" s="139"/>
      <c r="I34" s="139"/>
      <c r="J34" s="139"/>
      <c r="K34" s="139"/>
      <c r="L34" s="139"/>
      <c r="M34" s="139" t="s">
        <v>63</v>
      </c>
      <c r="N34" s="141"/>
      <c r="O34" s="142" t="s">
        <v>859</v>
      </c>
    </row>
    <row r="35" spans="1:15" ht="15">
      <c r="A35" s="127"/>
      <c r="B35" s="143"/>
      <c r="C35" s="144"/>
      <c r="D35" s="143"/>
      <c r="E35" s="159"/>
      <c r="F35" s="145"/>
      <c r="G35" s="139"/>
      <c r="H35" s="139"/>
      <c r="I35" s="139"/>
      <c r="J35" s="139"/>
      <c r="K35" s="139"/>
      <c r="L35" s="139"/>
      <c r="M35" s="143"/>
      <c r="N35" s="141"/>
      <c r="O35" s="142"/>
    </row>
    <row r="36" spans="1:15" ht="15">
      <c r="A36" s="127"/>
      <c r="B36" s="143"/>
      <c r="C36" s="144"/>
      <c r="D36" s="143"/>
      <c r="E36" s="159"/>
      <c r="F36" s="145"/>
      <c r="G36" s="139"/>
      <c r="H36" s="139"/>
      <c r="I36" s="139"/>
      <c r="J36" s="139"/>
      <c r="K36" s="139"/>
      <c r="L36" s="139"/>
      <c r="M36" s="143"/>
      <c r="N36" s="141"/>
      <c r="O36" s="142"/>
    </row>
    <row r="37" spans="1:15" ht="15">
      <c r="A37" s="127"/>
      <c r="B37" s="143"/>
      <c r="C37" s="144"/>
      <c r="D37" s="193"/>
      <c r="E37" s="87"/>
      <c r="F37" s="138"/>
      <c r="G37" s="139"/>
      <c r="H37" s="139"/>
      <c r="I37" s="139"/>
      <c r="J37" s="139"/>
      <c r="K37" s="139"/>
      <c r="L37" s="139"/>
      <c r="M37" s="143"/>
      <c r="N37" s="141"/>
      <c r="O37" s="154"/>
    </row>
    <row r="38" spans="1:15" ht="15">
      <c r="A38" s="87"/>
      <c r="B38" s="143"/>
      <c r="C38" s="144"/>
      <c r="D38" s="143"/>
      <c r="E38" s="159"/>
      <c r="F38" s="145"/>
      <c r="G38" s="150"/>
      <c r="H38" s="139"/>
      <c r="I38" s="139"/>
      <c r="J38" s="139"/>
      <c r="K38" s="139"/>
      <c r="L38" s="139"/>
      <c r="M38" s="143"/>
      <c r="N38" s="141"/>
      <c r="O38" s="142"/>
    </row>
    <row r="39" spans="1:15" ht="15">
      <c r="A39" s="127"/>
      <c r="B39" s="143"/>
      <c r="C39" s="144"/>
      <c r="D39" s="143"/>
      <c r="E39" s="159"/>
      <c r="F39" s="145"/>
      <c r="G39" s="139"/>
      <c r="H39" s="139"/>
      <c r="I39" s="139"/>
      <c r="J39" s="139"/>
      <c r="K39" s="139"/>
      <c r="L39" s="139"/>
      <c r="M39" s="139"/>
      <c r="N39" s="141"/>
      <c r="O39" s="151"/>
    </row>
    <row r="40" spans="1:15" ht="15">
      <c r="C40" s="88"/>
      <c r="D40" s="88"/>
      <c r="E40" s="88"/>
      <c r="F40" s="88"/>
      <c r="G40" s="87"/>
      <c r="H40" s="93"/>
      <c r="I40" s="93"/>
      <c r="J40" s="93"/>
      <c r="K40" s="84"/>
      <c r="L40" s="87"/>
      <c r="O40" s="151"/>
    </row>
    <row r="41" spans="1:15" ht="15">
      <c r="C41" s="88"/>
      <c r="D41" s="88"/>
      <c r="E41" s="88"/>
      <c r="F41" s="85"/>
      <c r="G41" s="87"/>
      <c r="H41" s="93"/>
      <c r="I41" s="93"/>
      <c r="O41" s="151"/>
    </row>
    <row r="42" spans="1:15" ht="15">
      <c r="C42" s="88"/>
      <c r="D42" s="88"/>
      <c r="E42" s="88"/>
      <c r="F42" s="88"/>
      <c r="G42" s="87"/>
      <c r="H42" s="93"/>
      <c r="I42" s="93"/>
    </row>
  </sheetData>
  <autoFilter ref="A20:O20"/>
  <mergeCells count="10">
    <mergeCell ref="G16:L16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AA42"/>
  <sheetViews>
    <sheetView topLeftCell="A10" zoomScaleNormal="100" workbookViewId="0">
      <selection activeCell="J26" sqref="J26"/>
    </sheetView>
  </sheetViews>
  <sheetFormatPr defaultRowHeight="12.75" outlineLevelCol="1"/>
  <cols>
    <col min="1" max="1" width="5.7109375" style="160" customWidth="1"/>
    <col min="2" max="2" width="6.140625" style="161" customWidth="1"/>
    <col min="3" max="3" width="26.7109375" style="162" customWidth="1"/>
    <col min="4" max="4" width="5.7109375" style="161" customWidth="1"/>
    <col min="5" max="5" width="4.7109375" style="161" customWidth="1"/>
    <col min="6" max="6" width="18" style="163" customWidth="1"/>
    <col min="7" max="13" width="7.7109375" style="161" customWidth="1"/>
    <col min="14" max="14" width="5.42578125" style="107" customWidth="1"/>
    <col min="15" max="15" width="25.7109375" style="107" customWidth="1"/>
    <col min="16" max="16" width="9.140625" style="79"/>
    <col min="17" max="26" width="4.7109375" style="79" hidden="1" customWidth="1" outlineLevel="1"/>
    <col min="27" max="27" width="9.140625" style="79" collapsed="1"/>
    <col min="28" max="192" width="9.140625" style="79"/>
    <col min="193" max="193" width="3.5703125" style="79" customWidth="1"/>
    <col min="194" max="194" width="7.5703125" style="79" customWidth="1"/>
    <col min="195" max="195" width="26.140625" style="79" customWidth="1"/>
    <col min="196" max="196" width="3.28515625" style="79" customWidth="1"/>
    <col min="197" max="197" width="4.7109375" style="79" customWidth="1"/>
    <col min="198" max="198" width="11.7109375" style="79" customWidth="1"/>
    <col min="199" max="231" width="2" style="79" customWidth="1"/>
    <col min="232" max="233" width="2.7109375" style="79" customWidth="1"/>
    <col min="234" max="234" width="6.85546875" style="79" customWidth="1"/>
    <col min="235" max="235" width="3.7109375" style="79" customWidth="1"/>
    <col min="236" max="236" width="4.7109375" style="79" customWidth="1"/>
    <col min="237" max="237" width="27.7109375" style="79" customWidth="1"/>
    <col min="238" max="16384" width="9.140625" style="79"/>
  </cols>
  <sheetData>
    <row r="1" spans="1:26">
      <c r="A1" s="74"/>
      <c r="B1" s="75"/>
      <c r="C1" s="76"/>
      <c r="D1" s="75"/>
      <c r="E1" s="75"/>
      <c r="F1" s="77"/>
      <c r="G1" s="75"/>
      <c r="H1" s="75"/>
      <c r="I1" s="75"/>
      <c r="J1" s="75"/>
      <c r="K1" s="75"/>
      <c r="L1" s="75"/>
      <c r="M1" s="75"/>
      <c r="N1" s="78"/>
      <c r="O1" s="78"/>
      <c r="Q1" s="80">
        <v>0</v>
      </c>
      <c r="R1" s="80">
        <v>10</v>
      </c>
      <c r="S1" s="80">
        <v>10.7</v>
      </c>
      <c r="T1" s="80">
        <v>11.4</v>
      </c>
      <c r="U1" s="80">
        <v>12.2</v>
      </c>
      <c r="V1" s="80">
        <v>13.2</v>
      </c>
      <c r="W1" s="80">
        <v>14.2</v>
      </c>
      <c r="X1" s="80">
        <v>15.1</v>
      </c>
      <c r="Y1" s="80">
        <v>16</v>
      </c>
      <c r="Z1" s="80">
        <v>16.899999999999999</v>
      </c>
    </row>
    <row r="2" spans="1:26" ht="15.75">
      <c r="A2" s="74"/>
      <c r="B2" s="75"/>
      <c r="C2" s="76"/>
      <c r="D2" s="75"/>
      <c r="E2" s="75"/>
      <c r="F2" s="77"/>
      <c r="G2" s="75"/>
      <c r="H2" s="48"/>
      <c r="I2" s="48" t="s">
        <v>0</v>
      </c>
      <c r="J2" s="75"/>
      <c r="K2" s="75"/>
      <c r="L2" s="75"/>
      <c r="M2" s="75"/>
      <c r="N2" s="78"/>
      <c r="O2" s="78"/>
      <c r="Q2" s="81" t="s">
        <v>36</v>
      </c>
      <c r="R2" s="82" t="s">
        <v>312</v>
      </c>
      <c r="S2" s="82" t="s">
        <v>74</v>
      </c>
      <c r="T2" s="82" t="s">
        <v>75</v>
      </c>
      <c r="U2" s="82" t="s">
        <v>37</v>
      </c>
      <c r="V2" s="82" t="s">
        <v>38</v>
      </c>
      <c r="W2" s="82" t="s">
        <v>39</v>
      </c>
      <c r="X2" s="83" t="s">
        <v>40</v>
      </c>
      <c r="Y2" s="82" t="s">
        <v>41</v>
      </c>
      <c r="Z2" s="82" t="s">
        <v>42</v>
      </c>
    </row>
    <row r="3" spans="1:26" ht="15.75">
      <c r="A3" s="74"/>
      <c r="B3" s="75"/>
      <c r="C3" s="76"/>
      <c r="D3" s="75"/>
      <c r="E3" s="75"/>
      <c r="F3" s="77"/>
      <c r="G3" s="75"/>
      <c r="H3" s="48"/>
      <c r="I3" s="48" t="s">
        <v>1</v>
      </c>
      <c r="J3" s="75"/>
      <c r="K3" s="75"/>
      <c r="L3" s="75"/>
      <c r="M3" s="75"/>
      <c r="N3" s="78"/>
      <c r="O3" s="78"/>
    </row>
    <row r="4" spans="1:26" ht="15.75">
      <c r="A4" s="74"/>
      <c r="B4" s="75"/>
      <c r="C4" s="76"/>
      <c r="D4" s="75"/>
      <c r="E4" s="75"/>
      <c r="F4" s="77"/>
      <c r="G4" s="75"/>
      <c r="H4" s="84"/>
      <c r="I4" s="48" t="s">
        <v>2</v>
      </c>
      <c r="J4" s="75"/>
      <c r="K4" s="75"/>
      <c r="L4" s="75"/>
      <c r="M4" s="75"/>
      <c r="N4" s="78"/>
      <c r="O4" s="78"/>
    </row>
    <row r="5" spans="1:26" ht="15">
      <c r="A5" s="74"/>
      <c r="B5" s="75"/>
      <c r="C5" s="76"/>
      <c r="D5" s="75"/>
      <c r="E5" s="75"/>
      <c r="F5" s="77"/>
      <c r="G5" s="75"/>
      <c r="H5" s="84"/>
      <c r="I5" s="84"/>
      <c r="J5" s="75"/>
      <c r="K5" s="75"/>
      <c r="L5" s="75"/>
      <c r="M5" s="75"/>
      <c r="N5" s="78"/>
      <c r="O5" s="78"/>
    </row>
    <row r="6" spans="1:26" ht="15.75">
      <c r="A6" s="74"/>
      <c r="B6" s="75"/>
      <c r="C6" s="76"/>
      <c r="D6" s="75"/>
      <c r="E6" s="75"/>
      <c r="F6" s="77"/>
      <c r="G6" s="75"/>
      <c r="H6" s="48"/>
      <c r="I6" s="48"/>
      <c r="J6" s="75"/>
      <c r="K6" s="75"/>
      <c r="L6" s="75"/>
      <c r="M6" s="75"/>
      <c r="N6" s="78"/>
      <c r="O6" s="78"/>
    </row>
    <row r="7" spans="1:26" ht="18.75">
      <c r="A7" s="74"/>
      <c r="B7" s="75"/>
      <c r="C7" s="76"/>
      <c r="D7" s="75"/>
      <c r="E7" s="75"/>
      <c r="F7" s="77"/>
      <c r="G7" s="75"/>
      <c r="H7" s="48"/>
      <c r="I7" s="5" t="s">
        <v>9</v>
      </c>
      <c r="J7" s="75"/>
      <c r="K7" s="75"/>
      <c r="L7" s="75"/>
      <c r="M7" s="75"/>
      <c r="N7" s="78"/>
      <c r="O7" s="78"/>
    </row>
    <row r="8" spans="1:26" ht="18.75">
      <c r="A8" s="74"/>
      <c r="B8" s="75"/>
      <c r="C8" s="76"/>
      <c r="D8" s="75"/>
      <c r="E8" s="75"/>
      <c r="F8" s="77"/>
      <c r="G8" s="75"/>
      <c r="H8" s="48"/>
      <c r="I8" s="5" t="s">
        <v>10</v>
      </c>
      <c r="J8" s="75"/>
      <c r="K8" s="75"/>
      <c r="L8" s="75"/>
      <c r="M8" s="75"/>
      <c r="N8" s="78"/>
      <c r="O8" s="78"/>
    </row>
    <row r="9" spans="1:26">
      <c r="A9" s="74"/>
      <c r="B9" s="75"/>
      <c r="C9" s="76"/>
      <c r="D9" s="75"/>
      <c r="E9" s="75"/>
      <c r="F9" s="77"/>
      <c r="G9" s="75"/>
      <c r="H9" s="85"/>
      <c r="I9" s="85"/>
      <c r="J9" s="75"/>
      <c r="K9" s="75"/>
      <c r="L9" s="75"/>
      <c r="M9" s="75"/>
      <c r="N9" s="78"/>
      <c r="O9" s="78"/>
    </row>
    <row r="10" spans="1:26" ht="20.25">
      <c r="A10" s="74"/>
      <c r="B10" s="75"/>
      <c r="C10" s="76"/>
      <c r="D10" s="75"/>
      <c r="E10" s="75"/>
      <c r="F10" s="77"/>
      <c r="G10" s="75"/>
      <c r="H10" s="5"/>
      <c r="I10" s="86" t="s">
        <v>6</v>
      </c>
      <c r="J10" s="75"/>
      <c r="K10" s="75"/>
      <c r="L10" s="75"/>
      <c r="M10" s="75"/>
      <c r="N10" s="78"/>
      <c r="O10" s="78"/>
    </row>
    <row r="11" spans="1:26" ht="16.5" customHeight="1">
      <c r="A11" s="74"/>
      <c r="B11" s="75"/>
      <c r="C11" s="76"/>
      <c r="D11" s="75"/>
      <c r="E11" s="75"/>
      <c r="F11" s="77"/>
      <c r="G11" s="75"/>
      <c r="H11" s="5"/>
      <c r="I11" s="5"/>
      <c r="J11" s="75"/>
      <c r="K11" s="75"/>
      <c r="L11" s="75"/>
      <c r="M11" s="75"/>
      <c r="N11" s="78"/>
      <c r="O11" s="78"/>
    </row>
    <row r="12" spans="1:26" s="92" customFormat="1" ht="20.25">
      <c r="A12" s="87"/>
      <c r="B12" s="84"/>
      <c r="C12" s="88"/>
      <c r="D12" s="84"/>
      <c r="E12" s="84"/>
      <c r="F12" s="84"/>
      <c r="G12" s="48"/>
      <c r="H12" s="48"/>
      <c r="I12" s="89" t="s">
        <v>43</v>
      </c>
      <c r="J12" s="84"/>
      <c r="K12" s="84"/>
      <c r="L12" s="84"/>
      <c r="M12" s="84"/>
      <c r="N12" s="90"/>
      <c r="O12" s="91"/>
    </row>
    <row r="13" spans="1:26" s="92" customFormat="1" ht="15" customHeight="1">
      <c r="A13" s="87"/>
      <c r="B13" s="84"/>
      <c r="C13" s="88"/>
      <c r="D13" s="84"/>
      <c r="E13" s="84"/>
      <c r="F13" s="84"/>
      <c r="G13" s="48"/>
      <c r="H13" s="48"/>
      <c r="I13" s="89"/>
      <c r="J13" s="84"/>
      <c r="K13" s="84"/>
      <c r="L13" s="84"/>
      <c r="M13" s="84"/>
      <c r="N13" s="90"/>
      <c r="O13" s="91"/>
    </row>
    <row r="14" spans="1:26" ht="15" customHeight="1">
      <c r="A14" s="93" t="s">
        <v>44</v>
      </c>
      <c r="B14" s="94"/>
      <c r="C14" s="88"/>
      <c r="D14" s="94"/>
      <c r="E14" s="95"/>
      <c r="F14" s="96"/>
      <c r="G14" s="95"/>
      <c r="H14" s="95"/>
      <c r="I14" s="95"/>
      <c r="J14" s="28"/>
      <c r="K14" s="28"/>
      <c r="L14" s="28"/>
      <c r="M14" s="28"/>
      <c r="N14" s="97"/>
      <c r="O14" s="98" t="s">
        <v>35</v>
      </c>
    </row>
    <row r="15" spans="1:26" ht="8.25" customHeight="1">
      <c r="A15" s="99"/>
      <c r="B15" s="100"/>
      <c r="C15" s="101"/>
      <c r="D15" s="102"/>
      <c r="E15" s="102"/>
      <c r="F15" s="103"/>
      <c r="G15" s="102"/>
      <c r="H15" s="102"/>
      <c r="I15" s="104"/>
      <c r="J15" s="105"/>
      <c r="K15" s="105"/>
      <c r="L15" s="105"/>
      <c r="M15" s="105"/>
      <c r="N15" s="106"/>
    </row>
    <row r="16" spans="1:26" s="108" customFormat="1" ht="15.75" customHeight="1">
      <c r="A16" s="454" t="s">
        <v>45</v>
      </c>
      <c r="B16" s="473" t="s">
        <v>46</v>
      </c>
      <c r="C16" s="473" t="s">
        <v>47</v>
      </c>
      <c r="D16" s="473" t="s">
        <v>48</v>
      </c>
      <c r="E16" s="476" t="s">
        <v>49</v>
      </c>
      <c r="F16" s="473" t="s">
        <v>50</v>
      </c>
      <c r="G16" s="466" t="s">
        <v>51</v>
      </c>
      <c r="H16" s="467"/>
      <c r="I16" s="467"/>
      <c r="J16" s="467"/>
      <c r="K16" s="467"/>
      <c r="L16" s="468"/>
      <c r="M16" s="469" t="s">
        <v>52</v>
      </c>
      <c r="N16" s="471" t="s">
        <v>49</v>
      </c>
      <c r="O16" s="473" t="s">
        <v>53</v>
      </c>
    </row>
    <row r="17" spans="1:15" s="108" customFormat="1" ht="15.75" customHeight="1">
      <c r="A17" s="475"/>
      <c r="B17" s="474"/>
      <c r="C17" s="474"/>
      <c r="D17" s="474"/>
      <c r="E17" s="477"/>
      <c r="F17" s="474"/>
      <c r="G17" s="109">
        <v>1</v>
      </c>
      <c r="H17" s="109">
        <v>2</v>
      </c>
      <c r="I17" s="109">
        <v>3</v>
      </c>
      <c r="J17" s="109">
        <v>4</v>
      </c>
      <c r="K17" s="109">
        <v>5</v>
      </c>
      <c r="L17" s="109">
        <v>6</v>
      </c>
      <c r="M17" s="470"/>
      <c r="N17" s="472"/>
      <c r="O17" s="474"/>
    </row>
    <row r="18" spans="1:15" s="108" customFormat="1" ht="6" customHeight="1">
      <c r="A18" s="110"/>
      <c r="B18" s="111"/>
      <c r="C18" s="112"/>
      <c r="D18" s="111"/>
      <c r="E18" s="111"/>
      <c r="F18" s="111"/>
      <c r="G18" s="113"/>
      <c r="H18" s="113"/>
      <c r="I18" s="113"/>
      <c r="J18" s="113"/>
      <c r="K18" s="114"/>
      <c r="L18" s="114"/>
      <c r="M18" s="111"/>
      <c r="N18" s="115"/>
      <c r="O18" s="116"/>
    </row>
    <row r="19" spans="1:15" ht="15">
      <c r="A19" s="391"/>
      <c r="B19" s="395"/>
      <c r="C19" s="395" t="s">
        <v>54</v>
      </c>
      <c r="D19" s="395"/>
      <c r="E19" s="395"/>
      <c r="F19" s="119"/>
      <c r="G19" s="120"/>
      <c r="H19" s="120" t="s">
        <v>891</v>
      </c>
      <c r="I19" s="121"/>
      <c r="J19" s="395"/>
      <c r="K19" s="122"/>
      <c r="L19" s="396"/>
      <c r="M19" s="124"/>
      <c r="N19" s="125"/>
      <c r="O19" s="126" t="s">
        <v>862</v>
      </c>
    </row>
    <row r="20" spans="1:15" ht="8.1" customHeight="1">
      <c r="A20" s="127"/>
      <c r="B20" s="127"/>
      <c r="C20" s="127"/>
      <c r="D20" s="127"/>
      <c r="E20" s="127"/>
      <c r="F20" s="128"/>
      <c r="G20" s="129"/>
      <c r="H20" s="129"/>
      <c r="I20" s="130"/>
      <c r="J20" s="127"/>
      <c r="K20" s="131"/>
      <c r="L20" s="132"/>
      <c r="M20" s="133"/>
      <c r="N20" s="134"/>
      <c r="O20" s="135"/>
    </row>
    <row r="21" spans="1:15" ht="15">
      <c r="A21" s="87">
        <v>1</v>
      </c>
      <c r="B21" s="143">
        <v>75</v>
      </c>
      <c r="C21" s="144" t="s">
        <v>422</v>
      </c>
      <c r="D21" s="143">
        <v>1998</v>
      </c>
      <c r="E21" s="159" t="s">
        <v>39</v>
      </c>
      <c r="F21" s="145" t="s">
        <v>334</v>
      </c>
      <c r="G21" s="139">
        <v>13.45</v>
      </c>
      <c r="H21" s="139">
        <v>13.59</v>
      </c>
      <c r="I21" s="139">
        <v>13.59</v>
      </c>
      <c r="J21" s="139" t="s">
        <v>839</v>
      </c>
      <c r="K21" s="139" t="s">
        <v>839</v>
      </c>
      <c r="L21" s="139">
        <v>13.59</v>
      </c>
      <c r="M21" s="139">
        <f>MAX(G21:L21)</f>
        <v>13.59</v>
      </c>
      <c r="N21" s="141" t="str">
        <f>LOOKUP(M21,$Q$1:$Z$1,$Q$2:$Z$2)</f>
        <v>II</v>
      </c>
      <c r="O21" s="142" t="s">
        <v>335</v>
      </c>
    </row>
    <row r="22" spans="1:15" ht="15">
      <c r="A22" s="87">
        <v>2</v>
      </c>
      <c r="B22" s="143">
        <v>404</v>
      </c>
      <c r="C22" s="144" t="s">
        <v>888</v>
      </c>
      <c r="D22" s="143">
        <v>1996</v>
      </c>
      <c r="E22" s="159" t="s">
        <v>38</v>
      </c>
      <c r="F22" s="145" t="s">
        <v>331</v>
      </c>
      <c r="G22" s="139">
        <v>13.11</v>
      </c>
      <c r="H22" s="139" t="s">
        <v>839</v>
      </c>
      <c r="I22" s="139">
        <v>13.44</v>
      </c>
      <c r="J22" s="139" t="s">
        <v>839</v>
      </c>
      <c r="K22" s="139" t="s">
        <v>839</v>
      </c>
      <c r="L22" s="139" t="s">
        <v>839</v>
      </c>
      <c r="M22" s="139">
        <f>MAX(G22:L22)</f>
        <v>13.44</v>
      </c>
      <c r="N22" s="141" t="str">
        <f>LOOKUP(M22,$Q$1:$Z$1,$Q$2:$Z$2)</f>
        <v>II</v>
      </c>
      <c r="O22" s="142" t="s">
        <v>889</v>
      </c>
    </row>
    <row r="23" spans="1:15" ht="15">
      <c r="A23" s="87"/>
      <c r="B23" s="155">
        <v>90</v>
      </c>
      <c r="C23" s="156" t="s">
        <v>890</v>
      </c>
      <c r="D23" s="155">
        <v>1996</v>
      </c>
      <c r="E23" s="157" t="s">
        <v>40</v>
      </c>
      <c r="F23" s="158" t="s">
        <v>320</v>
      </c>
      <c r="G23" s="140"/>
      <c r="H23" s="140"/>
      <c r="I23" s="140"/>
      <c r="J23" s="140"/>
      <c r="K23" s="140"/>
      <c r="L23" s="140"/>
      <c r="M23" s="139" t="s">
        <v>63</v>
      </c>
      <c r="N23" s="141"/>
      <c r="O23" s="142" t="s">
        <v>573</v>
      </c>
    </row>
    <row r="24" spans="1:15" ht="15">
      <c r="A24" s="87" t="s">
        <v>372</v>
      </c>
      <c r="B24" s="143">
        <v>370</v>
      </c>
      <c r="C24" s="144" t="s">
        <v>561</v>
      </c>
      <c r="D24" s="143">
        <v>1991</v>
      </c>
      <c r="E24" s="159" t="s">
        <v>41</v>
      </c>
      <c r="F24" s="145" t="s">
        <v>320</v>
      </c>
      <c r="G24" s="139"/>
      <c r="H24" s="139"/>
      <c r="I24" s="139"/>
      <c r="J24" s="139"/>
      <c r="K24" s="139"/>
      <c r="L24" s="139"/>
      <c r="M24" s="139" t="s">
        <v>63</v>
      </c>
      <c r="N24" s="141"/>
      <c r="O24" s="142" t="s">
        <v>562</v>
      </c>
    </row>
    <row r="25" spans="1:15" ht="15">
      <c r="A25" s="87"/>
      <c r="B25" s="143"/>
      <c r="C25" s="144"/>
      <c r="D25" s="143"/>
      <c r="E25" s="87"/>
      <c r="F25" s="145"/>
      <c r="G25" s="139"/>
      <c r="H25" s="139"/>
      <c r="I25" s="139"/>
      <c r="J25" s="139"/>
      <c r="K25" s="139"/>
      <c r="L25" s="139"/>
      <c r="M25" s="139"/>
      <c r="N25" s="141"/>
      <c r="O25" s="154"/>
    </row>
    <row r="26" spans="1:15" ht="15">
      <c r="A26" s="87"/>
      <c r="B26" s="143"/>
      <c r="C26" s="144"/>
      <c r="D26" s="143"/>
      <c r="E26" s="159"/>
      <c r="F26" s="145"/>
      <c r="G26" s="139"/>
      <c r="H26" s="139"/>
      <c r="I26" s="139"/>
      <c r="J26" s="139"/>
      <c r="K26" s="139"/>
      <c r="L26" s="139"/>
      <c r="M26" s="139"/>
      <c r="N26" s="141"/>
      <c r="O26" s="151"/>
    </row>
    <row r="27" spans="1:15" ht="15">
      <c r="A27" s="87"/>
      <c r="B27" s="143"/>
      <c r="C27" s="144"/>
      <c r="D27" s="143"/>
      <c r="E27" s="159"/>
      <c r="F27" s="145"/>
      <c r="G27" s="139"/>
      <c r="H27" s="139"/>
      <c r="I27" s="139"/>
      <c r="J27" s="139"/>
      <c r="K27" s="139"/>
      <c r="L27" s="139"/>
      <c r="M27" s="139"/>
      <c r="N27" s="141"/>
      <c r="O27" s="151"/>
    </row>
    <row r="28" spans="1:15" ht="15">
      <c r="A28" s="87"/>
      <c r="B28" s="143"/>
      <c r="C28" s="144"/>
      <c r="D28" s="143"/>
      <c r="E28" s="87"/>
      <c r="F28" s="145"/>
      <c r="G28" s="139"/>
      <c r="H28" s="139"/>
      <c r="I28" s="139"/>
      <c r="J28" s="139"/>
      <c r="K28" s="139"/>
      <c r="L28" s="139"/>
      <c r="M28" s="139"/>
      <c r="N28" s="141"/>
      <c r="O28" s="142"/>
    </row>
    <row r="29" spans="1:15" ht="15">
      <c r="A29" s="87"/>
      <c r="B29" s="143"/>
      <c r="C29" s="144"/>
      <c r="D29" s="143"/>
      <c r="E29" s="159"/>
      <c r="F29" s="145"/>
      <c r="G29" s="422"/>
      <c r="H29" s="139"/>
      <c r="I29" s="139"/>
      <c r="J29" s="139"/>
      <c r="K29" s="139"/>
      <c r="L29" s="139"/>
      <c r="M29" s="139"/>
      <c r="N29" s="141"/>
      <c r="O29" s="154"/>
    </row>
    <row r="30" spans="1:15" ht="15">
      <c r="A30" s="87"/>
      <c r="B30" s="143"/>
      <c r="C30" s="144"/>
      <c r="D30" s="143"/>
      <c r="E30" s="143"/>
      <c r="F30" s="138"/>
      <c r="G30" s="189"/>
      <c r="H30" s="139"/>
      <c r="I30" s="139"/>
      <c r="J30" s="139"/>
      <c r="K30" s="139"/>
      <c r="L30" s="139"/>
      <c r="M30" s="139"/>
      <c r="N30" s="141"/>
      <c r="O30" s="142"/>
    </row>
    <row r="31" spans="1:15" ht="15">
      <c r="A31" s="87"/>
      <c r="B31" s="143"/>
      <c r="C31" s="144"/>
      <c r="D31" s="143"/>
      <c r="E31" s="87"/>
      <c r="F31" s="145"/>
      <c r="G31" s="139"/>
      <c r="H31" s="139"/>
      <c r="I31" s="139"/>
      <c r="J31" s="139"/>
      <c r="K31" s="139"/>
      <c r="L31" s="139"/>
      <c r="M31" s="139"/>
      <c r="N31" s="141"/>
      <c r="O31" s="142"/>
    </row>
    <row r="32" spans="1:15" ht="15">
      <c r="A32" s="87"/>
      <c r="B32" s="143"/>
      <c r="C32" s="144"/>
      <c r="D32" s="143"/>
      <c r="E32" s="143"/>
      <c r="F32" s="145"/>
      <c r="G32" s="139"/>
      <c r="H32" s="139"/>
      <c r="I32" s="139"/>
      <c r="J32" s="139"/>
      <c r="K32" s="139"/>
      <c r="L32" s="139"/>
      <c r="M32" s="139"/>
      <c r="N32" s="141"/>
      <c r="O32" s="142"/>
    </row>
    <row r="33" spans="1:15" ht="15">
      <c r="A33" s="87"/>
      <c r="B33" s="143"/>
      <c r="C33" s="144"/>
      <c r="D33" s="143"/>
      <c r="E33" s="159"/>
      <c r="F33" s="145"/>
      <c r="G33" s="197"/>
      <c r="H33" s="197"/>
      <c r="I33" s="139"/>
      <c r="J33" s="139"/>
      <c r="K33" s="197"/>
      <c r="L33" s="139"/>
      <c r="M33" s="139"/>
      <c r="N33" s="141"/>
      <c r="O33" s="154"/>
    </row>
    <row r="34" spans="1:15" ht="15">
      <c r="A34" s="87"/>
      <c r="B34" s="143"/>
      <c r="C34" s="144"/>
      <c r="D34" s="143"/>
      <c r="E34" s="87"/>
      <c r="F34" s="138"/>
      <c r="G34" s="139"/>
      <c r="H34" s="139"/>
      <c r="I34" s="139"/>
      <c r="J34" s="139"/>
      <c r="K34" s="139"/>
      <c r="L34" s="139"/>
      <c r="M34" s="139"/>
      <c r="N34" s="141"/>
      <c r="O34" s="142"/>
    </row>
    <row r="35" spans="1:15" ht="15">
      <c r="A35" s="127"/>
      <c r="B35" s="143"/>
      <c r="C35" s="144"/>
      <c r="D35" s="143"/>
      <c r="E35" s="159"/>
      <c r="F35" s="145"/>
      <c r="G35" s="139"/>
      <c r="H35" s="139"/>
      <c r="I35" s="139"/>
      <c r="J35" s="139"/>
      <c r="K35" s="139"/>
      <c r="L35" s="139"/>
      <c r="M35" s="143"/>
      <c r="N35" s="141"/>
      <c r="O35" s="142"/>
    </row>
    <row r="36" spans="1:15" ht="15">
      <c r="A36" s="127"/>
      <c r="B36" s="143"/>
      <c r="C36" s="144"/>
      <c r="D36" s="143"/>
      <c r="E36" s="159"/>
      <c r="F36" s="145"/>
      <c r="G36" s="139"/>
      <c r="H36" s="139"/>
      <c r="I36" s="139"/>
      <c r="J36" s="139"/>
      <c r="K36" s="139"/>
      <c r="L36" s="139"/>
      <c r="M36" s="143"/>
      <c r="N36" s="141"/>
      <c r="O36" s="142"/>
    </row>
    <row r="37" spans="1:15" ht="15">
      <c r="A37" s="127"/>
      <c r="B37" s="143"/>
      <c r="C37" s="144"/>
      <c r="D37" s="193"/>
      <c r="E37" s="87"/>
      <c r="F37" s="138"/>
      <c r="G37" s="139"/>
      <c r="H37" s="139"/>
      <c r="I37" s="139"/>
      <c r="J37" s="139"/>
      <c r="K37" s="139"/>
      <c r="L37" s="139"/>
      <c r="M37" s="143"/>
      <c r="N37" s="141"/>
      <c r="O37" s="154"/>
    </row>
    <row r="38" spans="1:15" ht="15">
      <c r="A38" s="87"/>
      <c r="B38" s="143"/>
      <c r="C38" s="144"/>
      <c r="D38" s="143"/>
      <c r="E38" s="159"/>
      <c r="F38" s="145"/>
      <c r="G38" s="150"/>
      <c r="H38" s="139"/>
      <c r="I38" s="139"/>
      <c r="J38" s="139"/>
      <c r="K38" s="139"/>
      <c r="L38" s="139"/>
      <c r="M38" s="143"/>
      <c r="N38" s="141"/>
      <c r="O38" s="142"/>
    </row>
    <row r="39" spans="1:15" ht="15">
      <c r="A39" s="127"/>
      <c r="B39" s="143"/>
      <c r="C39" s="144"/>
      <c r="D39" s="143"/>
      <c r="E39" s="159"/>
      <c r="F39" s="145"/>
      <c r="G39" s="139"/>
      <c r="H39" s="139"/>
      <c r="I39" s="139"/>
      <c r="J39" s="139"/>
      <c r="K39" s="139"/>
      <c r="L39" s="139"/>
      <c r="M39" s="139"/>
      <c r="N39" s="141"/>
      <c r="O39" s="151"/>
    </row>
    <row r="40" spans="1:15" ht="15">
      <c r="C40" s="88"/>
      <c r="D40" s="88"/>
      <c r="E40" s="88"/>
      <c r="F40" s="88"/>
      <c r="G40" s="87"/>
      <c r="H40" s="93"/>
      <c r="I40" s="93"/>
      <c r="J40" s="93"/>
      <c r="K40" s="84"/>
      <c r="L40" s="87"/>
      <c r="O40" s="151"/>
    </row>
    <row r="41" spans="1:15" ht="15">
      <c r="C41" s="88"/>
      <c r="D41" s="88"/>
      <c r="E41" s="88"/>
      <c r="F41" s="85"/>
      <c r="G41" s="87"/>
      <c r="H41" s="93"/>
      <c r="I41" s="93"/>
      <c r="O41" s="151"/>
    </row>
    <row r="42" spans="1:15" ht="15">
      <c r="C42" s="88"/>
      <c r="D42" s="88"/>
      <c r="E42" s="88"/>
      <c r="F42" s="88"/>
      <c r="G42" s="87"/>
      <c r="H42" s="93"/>
      <c r="I42" s="93"/>
    </row>
  </sheetData>
  <autoFilter ref="A20:O20"/>
  <mergeCells count="10">
    <mergeCell ref="G16:L16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AA42"/>
  <sheetViews>
    <sheetView topLeftCell="A7" zoomScaleNormal="100" workbookViewId="0">
      <selection activeCell="G24" sqref="G24"/>
    </sheetView>
  </sheetViews>
  <sheetFormatPr defaultRowHeight="12.75" outlineLevelCol="1"/>
  <cols>
    <col min="1" max="1" width="5.7109375" style="160" customWidth="1"/>
    <col min="2" max="2" width="6.140625" style="161" customWidth="1"/>
    <col min="3" max="3" width="26.7109375" style="162" customWidth="1"/>
    <col min="4" max="4" width="5.7109375" style="161" customWidth="1"/>
    <col min="5" max="5" width="4.7109375" style="161" customWidth="1"/>
    <col min="6" max="6" width="18" style="163" customWidth="1"/>
    <col min="7" max="13" width="7.7109375" style="161" customWidth="1"/>
    <col min="14" max="14" width="5.42578125" style="107" customWidth="1"/>
    <col min="15" max="15" width="25.7109375" style="107" customWidth="1"/>
    <col min="16" max="16" width="9.140625" style="79"/>
    <col min="17" max="26" width="4.7109375" style="79" hidden="1" customWidth="1" outlineLevel="1"/>
    <col min="27" max="27" width="9.140625" style="79" collapsed="1"/>
    <col min="28" max="192" width="9.140625" style="79"/>
    <col min="193" max="193" width="3.5703125" style="79" customWidth="1"/>
    <col min="194" max="194" width="7.5703125" style="79" customWidth="1"/>
    <col min="195" max="195" width="26.140625" style="79" customWidth="1"/>
    <col min="196" max="196" width="3.28515625" style="79" customWidth="1"/>
    <col min="197" max="197" width="4.7109375" style="79" customWidth="1"/>
    <col min="198" max="198" width="11.7109375" style="79" customWidth="1"/>
    <col min="199" max="231" width="2" style="79" customWidth="1"/>
    <col min="232" max="233" width="2.7109375" style="79" customWidth="1"/>
    <col min="234" max="234" width="6.85546875" style="79" customWidth="1"/>
    <col min="235" max="235" width="3.7109375" style="79" customWidth="1"/>
    <col min="236" max="236" width="4.7109375" style="79" customWidth="1"/>
    <col min="237" max="237" width="27.7109375" style="79" customWidth="1"/>
    <col min="238" max="16384" width="9.140625" style="79"/>
  </cols>
  <sheetData>
    <row r="1" spans="1:26">
      <c r="A1" s="74"/>
      <c r="B1" s="75"/>
      <c r="C1" s="76"/>
      <c r="D1" s="75"/>
      <c r="E1" s="75"/>
      <c r="F1" s="77"/>
      <c r="G1" s="75"/>
      <c r="H1" s="75"/>
      <c r="I1" s="75"/>
      <c r="J1" s="75"/>
      <c r="K1" s="75"/>
      <c r="L1" s="75"/>
      <c r="M1" s="75"/>
      <c r="N1" s="78"/>
      <c r="O1" s="78"/>
      <c r="Q1" s="80">
        <v>0</v>
      </c>
      <c r="R1" s="80">
        <v>0</v>
      </c>
      <c r="S1" s="80">
        <v>0</v>
      </c>
      <c r="T1" s="80">
        <v>0</v>
      </c>
      <c r="U1" s="80">
        <v>30</v>
      </c>
      <c r="V1" s="80">
        <v>37</v>
      </c>
      <c r="W1" s="80">
        <v>43</v>
      </c>
      <c r="X1" s="80">
        <v>49</v>
      </c>
      <c r="Y1" s="80">
        <v>54.5</v>
      </c>
      <c r="Z1" s="80">
        <v>63</v>
      </c>
    </row>
    <row r="2" spans="1:26" ht="15.75">
      <c r="A2" s="74"/>
      <c r="B2" s="75"/>
      <c r="C2" s="76"/>
      <c r="D2" s="75"/>
      <c r="E2" s="75"/>
      <c r="F2" s="77"/>
      <c r="G2" s="75"/>
      <c r="H2" s="48"/>
      <c r="I2" s="48" t="s">
        <v>0</v>
      </c>
      <c r="J2" s="75"/>
      <c r="K2" s="75"/>
      <c r="L2" s="75"/>
      <c r="M2" s="75"/>
      <c r="N2" s="78"/>
      <c r="O2" s="78"/>
      <c r="Q2" s="81" t="s">
        <v>36</v>
      </c>
      <c r="R2" s="81" t="s">
        <v>36</v>
      </c>
      <c r="S2" s="81" t="s">
        <v>36</v>
      </c>
      <c r="T2" s="81" t="s">
        <v>36</v>
      </c>
      <c r="U2" s="82" t="s">
        <v>37</v>
      </c>
      <c r="V2" s="82" t="s">
        <v>38</v>
      </c>
      <c r="W2" s="82" t="s">
        <v>39</v>
      </c>
      <c r="X2" s="83" t="s">
        <v>40</v>
      </c>
      <c r="Y2" s="82" t="s">
        <v>41</v>
      </c>
      <c r="Z2" s="82" t="s">
        <v>42</v>
      </c>
    </row>
    <row r="3" spans="1:26" ht="15.75">
      <c r="A3" s="74"/>
      <c r="B3" s="75"/>
      <c r="C3" s="76"/>
      <c r="D3" s="75"/>
      <c r="E3" s="75"/>
      <c r="F3" s="77"/>
      <c r="G3" s="75"/>
      <c r="H3" s="48"/>
      <c r="I3" s="48" t="s">
        <v>1</v>
      </c>
      <c r="J3" s="75"/>
      <c r="K3" s="75"/>
      <c r="L3" s="75"/>
      <c r="M3" s="75"/>
      <c r="N3" s="78"/>
      <c r="O3" s="78"/>
    </row>
    <row r="4" spans="1:26" ht="15.75">
      <c r="A4" s="74"/>
      <c r="B4" s="75"/>
      <c r="C4" s="76"/>
      <c r="D4" s="75"/>
      <c r="E4" s="75"/>
      <c r="F4" s="77"/>
      <c r="G4" s="75"/>
      <c r="H4" s="84"/>
      <c r="I4" s="48" t="s">
        <v>2</v>
      </c>
      <c r="J4" s="75"/>
      <c r="K4" s="75"/>
      <c r="L4" s="75"/>
      <c r="M4" s="75"/>
      <c r="N4" s="78"/>
      <c r="O4" s="78"/>
    </row>
    <row r="5" spans="1:26" ht="15">
      <c r="A5" s="74"/>
      <c r="B5" s="75"/>
      <c r="C5" s="76"/>
      <c r="D5" s="75"/>
      <c r="E5" s="75"/>
      <c r="F5" s="77"/>
      <c r="G5" s="75"/>
      <c r="H5" s="84"/>
      <c r="I5" s="84"/>
      <c r="J5" s="75"/>
      <c r="K5" s="75"/>
      <c r="L5" s="75"/>
      <c r="M5" s="75"/>
      <c r="N5" s="78"/>
      <c r="O5" s="78"/>
    </row>
    <row r="6" spans="1:26" ht="15.75">
      <c r="A6" s="74"/>
      <c r="B6" s="75"/>
      <c r="C6" s="76"/>
      <c r="D6" s="75"/>
      <c r="E6" s="75"/>
      <c r="F6" s="77"/>
      <c r="G6" s="75"/>
      <c r="H6" s="48"/>
      <c r="I6" s="48"/>
      <c r="J6" s="75"/>
      <c r="K6" s="75"/>
      <c r="L6" s="75"/>
      <c r="M6" s="75"/>
      <c r="N6" s="78"/>
      <c r="O6" s="78"/>
    </row>
    <row r="7" spans="1:26" ht="18.75">
      <c r="A7" s="74"/>
      <c r="B7" s="75"/>
      <c r="C7" s="76"/>
      <c r="D7" s="75"/>
      <c r="E7" s="75"/>
      <c r="F7" s="77"/>
      <c r="G7" s="75"/>
      <c r="H7" s="48"/>
      <c r="I7" s="5" t="s">
        <v>9</v>
      </c>
      <c r="J7" s="75"/>
      <c r="K7" s="75"/>
      <c r="L7" s="75"/>
      <c r="M7" s="75"/>
      <c r="N7" s="78"/>
      <c r="O7" s="78"/>
    </row>
    <row r="8" spans="1:26" ht="18.75">
      <c r="A8" s="74"/>
      <c r="B8" s="75"/>
      <c r="C8" s="76"/>
      <c r="D8" s="75"/>
      <c r="E8" s="75"/>
      <c r="F8" s="77"/>
      <c r="G8" s="75"/>
      <c r="H8" s="48"/>
      <c r="I8" s="5" t="s">
        <v>10</v>
      </c>
      <c r="J8" s="75"/>
      <c r="K8" s="75"/>
      <c r="L8" s="75"/>
      <c r="M8" s="75"/>
      <c r="N8" s="78"/>
      <c r="O8" s="78"/>
    </row>
    <row r="9" spans="1:26">
      <c r="A9" s="74"/>
      <c r="B9" s="75"/>
      <c r="C9" s="76"/>
      <c r="D9" s="75"/>
      <c r="E9" s="75"/>
      <c r="F9" s="77"/>
      <c r="G9" s="75"/>
      <c r="H9" s="85"/>
      <c r="I9" s="85"/>
      <c r="J9" s="75"/>
      <c r="K9" s="75"/>
      <c r="L9" s="75"/>
      <c r="M9" s="75"/>
      <c r="N9" s="78"/>
      <c r="O9" s="78"/>
    </row>
    <row r="10" spans="1:26" ht="20.25">
      <c r="A10" s="74"/>
      <c r="B10" s="75"/>
      <c r="C10" s="76"/>
      <c r="D10" s="75"/>
      <c r="E10" s="75"/>
      <c r="F10" s="77"/>
      <c r="G10" s="75"/>
      <c r="H10" s="5"/>
      <c r="I10" s="86" t="s">
        <v>6</v>
      </c>
      <c r="J10" s="75"/>
      <c r="K10" s="75"/>
      <c r="L10" s="75"/>
      <c r="M10" s="75"/>
      <c r="N10" s="78"/>
      <c r="O10" s="78"/>
    </row>
    <row r="11" spans="1:26" ht="17.25" customHeight="1">
      <c r="A11" s="74"/>
      <c r="B11" s="75"/>
      <c r="C11" s="76"/>
      <c r="D11" s="75"/>
      <c r="E11" s="75"/>
      <c r="F11" s="77"/>
      <c r="G11" s="75"/>
      <c r="H11" s="5"/>
      <c r="I11" s="5"/>
      <c r="J11" s="75"/>
      <c r="K11" s="75"/>
      <c r="L11" s="75"/>
      <c r="M11" s="75"/>
      <c r="N11" s="78"/>
      <c r="O11" s="78"/>
    </row>
    <row r="12" spans="1:26" s="92" customFormat="1" ht="20.25">
      <c r="A12" s="87"/>
      <c r="B12" s="84"/>
      <c r="C12" s="88"/>
      <c r="D12" s="84"/>
      <c r="E12" s="84"/>
      <c r="F12" s="84"/>
      <c r="G12" s="48"/>
      <c r="H12" s="48"/>
      <c r="I12" s="89" t="s">
        <v>43</v>
      </c>
      <c r="J12" s="84"/>
      <c r="K12" s="84"/>
      <c r="L12" s="84"/>
      <c r="M12" s="84"/>
      <c r="N12" s="90"/>
      <c r="O12" s="91"/>
    </row>
    <row r="13" spans="1:26" s="92" customFormat="1" ht="12" customHeight="1">
      <c r="A13" s="87"/>
      <c r="B13" s="84"/>
      <c r="C13" s="88"/>
      <c r="D13" s="84"/>
      <c r="E13" s="84"/>
      <c r="F13" s="84"/>
      <c r="G13" s="48"/>
      <c r="H13" s="48"/>
      <c r="I13" s="89"/>
      <c r="J13" s="84"/>
      <c r="K13" s="84"/>
      <c r="L13" s="84"/>
      <c r="M13" s="84"/>
      <c r="N13" s="90"/>
      <c r="O13" s="91"/>
    </row>
    <row r="14" spans="1:26" ht="18" customHeight="1">
      <c r="A14" s="93" t="s">
        <v>44</v>
      </c>
      <c r="B14" s="94"/>
      <c r="C14" s="88"/>
      <c r="D14" s="94"/>
      <c r="E14" s="95"/>
      <c r="F14" s="96"/>
      <c r="G14" s="95"/>
      <c r="H14" s="95"/>
      <c r="I14" s="95"/>
      <c r="J14" s="28"/>
      <c r="K14" s="28"/>
      <c r="L14" s="28"/>
      <c r="M14" s="28"/>
      <c r="N14" s="97"/>
      <c r="O14" s="98" t="s">
        <v>35</v>
      </c>
    </row>
    <row r="15" spans="1:26" ht="9.75" customHeight="1">
      <c r="A15" s="99"/>
      <c r="B15" s="100"/>
      <c r="C15" s="101"/>
      <c r="D15" s="102"/>
      <c r="E15" s="102"/>
      <c r="F15" s="103"/>
      <c r="G15" s="102"/>
      <c r="H15" s="102"/>
      <c r="I15" s="104"/>
      <c r="J15" s="105"/>
      <c r="K15" s="105"/>
      <c r="L15" s="105"/>
      <c r="M15" s="105"/>
      <c r="N15" s="106"/>
    </row>
    <row r="16" spans="1:26" s="108" customFormat="1" ht="15.75" customHeight="1">
      <c r="A16" s="454" t="s">
        <v>45</v>
      </c>
      <c r="B16" s="473" t="s">
        <v>46</v>
      </c>
      <c r="C16" s="473" t="s">
        <v>47</v>
      </c>
      <c r="D16" s="473" t="s">
        <v>48</v>
      </c>
      <c r="E16" s="476" t="s">
        <v>49</v>
      </c>
      <c r="F16" s="473" t="s">
        <v>50</v>
      </c>
      <c r="G16" s="466" t="s">
        <v>51</v>
      </c>
      <c r="H16" s="467"/>
      <c r="I16" s="467"/>
      <c r="J16" s="467"/>
      <c r="K16" s="467"/>
      <c r="L16" s="468"/>
      <c r="M16" s="469" t="s">
        <v>52</v>
      </c>
      <c r="N16" s="471" t="s">
        <v>49</v>
      </c>
      <c r="O16" s="473" t="s">
        <v>53</v>
      </c>
    </row>
    <row r="17" spans="1:15" s="108" customFormat="1" ht="15.75" customHeight="1">
      <c r="A17" s="475"/>
      <c r="B17" s="474"/>
      <c r="C17" s="474"/>
      <c r="D17" s="474"/>
      <c r="E17" s="477"/>
      <c r="F17" s="474"/>
      <c r="G17" s="109">
        <v>1</v>
      </c>
      <c r="H17" s="109">
        <v>2</v>
      </c>
      <c r="I17" s="109">
        <v>3</v>
      </c>
      <c r="J17" s="109">
        <v>4</v>
      </c>
      <c r="K17" s="109">
        <v>5</v>
      </c>
      <c r="L17" s="109">
        <v>6</v>
      </c>
      <c r="M17" s="470"/>
      <c r="N17" s="472"/>
      <c r="O17" s="474"/>
    </row>
    <row r="18" spans="1:15" s="108" customFormat="1" ht="6" customHeight="1">
      <c r="A18" s="110"/>
      <c r="B18" s="111"/>
      <c r="C18" s="112"/>
      <c r="D18" s="111"/>
      <c r="E18" s="111"/>
      <c r="F18" s="111"/>
      <c r="G18" s="113"/>
      <c r="H18" s="113"/>
      <c r="I18" s="113"/>
      <c r="J18" s="113"/>
      <c r="K18" s="114"/>
      <c r="L18" s="114"/>
      <c r="M18" s="111"/>
      <c r="N18" s="115"/>
      <c r="O18" s="116"/>
    </row>
    <row r="19" spans="1:15" ht="15">
      <c r="A19" s="210"/>
      <c r="B19" s="211"/>
      <c r="C19" s="211" t="s">
        <v>54</v>
      </c>
      <c r="D19" s="211"/>
      <c r="E19" s="211"/>
      <c r="F19" s="119"/>
      <c r="G19" s="120"/>
      <c r="H19" s="120" t="s">
        <v>568</v>
      </c>
      <c r="I19" s="121"/>
      <c r="J19" s="211"/>
      <c r="K19" s="122"/>
      <c r="L19" s="180"/>
      <c r="M19" s="124"/>
      <c r="N19" s="125"/>
      <c r="O19" s="126" t="s">
        <v>569</v>
      </c>
    </row>
    <row r="20" spans="1:15" ht="8.1" customHeight="1">
      <c r="A20" s="127"/>
      <c r="B20" s="127"/>
      <c r="C20" s="127"/>
      <c r="D20" s="127"/>
      <c r="E20" s="127"/>
      <c r="F20" s="128"/>
      <c r="G20" s="129"/>
      <c r="H20" s="129"/>
      <c r="I20" s="130"/>
      <c r="J20" s="127"/>
      <c r="K20" s="131"/>
      <c r="L20" s="132"/>
      <c r="M20" s="133"/>
      <c r="N20" s="134"/>
      <c r="O20" s="135"/>
    </row>
    <row r="21" spans="1:15" ht="15">
      <c r="A21" s="127">
        <v>1</v>
      </c>
      <c r="B21" s="143">
        <v>99</v>
      </c>
      <c r="C21" s="144" t="s">
        <v>57</v>
      </c>
      <c r="D21" s="143">
        <v>1994</v>
      </c>
      <c r="E21" s="149" t="s">
        <v>39</v>
      </c>
      <c r="F21" s="145" t="s">
        <v>58</v>
      </c>
      <c r="G21" s="139">
        <v>32.299999999999997</v>
      </c>
      <c r="H21" s="139">
        <v>32.5</v>
      </c>
      <c r="I21" s="139" t="s">
        <v>59</v>
      </c>
      <c r="J21" s="139">
        <v>31.3</v>
      </c>
      <c r="K21" s="139">
        <v>27.4</v>
      </c>
      <c r="L21" s="139" t="s">
        <v>59</v>
      </c>
      <c r="M21" s="139">
        <f>MAX(G21:L21)</f>
        <v>32.5</v>
      </c>
      <c r="N21" s="141" t="str">
        <f>LOOKUP(M21,$Q$1:$Z$1,$Q$2:$Z$2)</f>
        <v>III</v>
      </c>
      <c r="O21" s="142" t="s">
        <v>60</v>
      </c>
    </row>
    <row r="22" spans="1:15" ht="15">
      <c r="A22" s="127"/>
      <c r="B22" s="155">
        <v>911</v>
      </c>
      <c r="C22" s="156" t="s">
        <v>61</v>
      </c>
      <c r="D22" s="169">
        <v>1995</v>
      </c>
      <c r="E22" s="127" t="s">
        <v>40</v>
      </c>
      <c r="F22" s="148" t="s">
        <v>62</v>
      </c>
      <c r="G22" s="140"/>
      <c r="H22" s="140"/>
      <c r="I22" s="140"/>
      <c r="J22" s="140"/>
      <c r="K22" s="140"/>
      <c r="L22" s="140"/>
      <c r="M22" s="139" t="s">
        <v>63</v>
      </c>
      <c r="N22" s="141"/>
      <c r="O22" s="142" t="s">
        <v>64</v>
      </c>
    </row>
    <row r="23" spans="1:15" ht="15">
      <c r="A23" s="127"/>
      <c r="B23" s="143">
        <v>978</v>
      </c>
      <c r="C23" s="144" t="s">
        <v>68</v>
      </c>
      <c r="D23" s="143">
        <v>1997</v>
      </c>
      <c r="E23" s="87" t="s">
        <v>40</v>
      </c>
      <c r="F23" s="145" t="s">
        <v>62</v>
      </c>
      <c r="G23" s="197"/>
      <c r="H23" s="197"/>
      <c r="I23" s="197"/>
      <c r="J23" s="139"/>
      <c r="K23" s="197"/>
      <c r="L23" s="139"/>
      <c r="M23" s="139" t="s">
        <v>63</v>
      </c>
      <c r="N23" s="141"/>
      <c r="O23" s="142" t="s">
        <v>69</v>
      </c>
    </row>
    <row r="24" spans="1:15" ht="15">
      <c r="A24" s="221" t="s">
        <v>372</v>
      </c>
      <c r="B24" s="143">
        <v>140</v>
      </c>
      <c r="C24" s="144" t="s">
        <v>570</v>
      </c>
      <c r="D24" s="143">
        <v>1988</v>
      </c>
      <c r="E24" s="231" t="s">
        <v>41</v>
      </c>
      <c r="F24" s="145" t="s">
        <v>320</v>
      </c>
      <c r="G24" s="139"/>
      <c r="H24" s="139"/>
      <c r="I24" s="139"/>
      <c r="J24" s="139"/>
      <c r="K24" s="139"/>
      <c r="L24" s="139"/>
      <c r="M24" s="139" t="s">
        <v>63</v>
      </c>
      <c r="N24" s="197"/>
      <c r="O24" s="235" t="s">
        <v>571</v>
      </c>
    </row>
    <row r="25" spans="1:15" ht="15">
      <c r="A25" s="221" t="s">
        <v>372</v>
      </c>
      <c r="B25" s="143">
        <v>441</v>
      </c>
      <c r="C25" s="144" t="s">
        <v>572</v>
      </c>
      <c r="D25" s="143">
        <v>1993</v>
      </c>
      <c r="E25" s="231" t="s">
        <v>40</v>
      </c>
      <c r="F25" s="145" t="s">
        <v>320</v>
      </c>
      <c r="G25" s="150"/>
      <c r="H25" s="139"/>
      <c r="I25" s="139"/>
      <c r="J25" s="139"/>
      <c r="K25" s="139"/>
      <c r="L25" s="139"/>
      <c r="M25" s="139" t="s">
        <v>63</v>
      </c>
      <c r="N25" s="197"/>
      <c r="O25" s="235" t="s">
        <v>573</v>
      </c>
    </row>
    <row r="26" spans="1:15" ht="15">
      <c r="A26" s="127"/>
      <c r="B26" s="155"/>
      <c r="C26" s="156"/>
      <c r="D26" s="155"/>
      <c r="E26" s="157"/>
      <c r="F26" s="158"/>
      <c r="G26" s="140"/>
      <c r="H26" s="140"/>
      <c r="I26" s="140"/>
      <c r="J26" s="140"/>
      <c r="K26" s="140"/>
      <c r="L26" s="140"/>
      <c r="M26" s="139"/>
      <c r="N26" s="141"/>
      <c r="O26" s="142"/>
    </row>
    <row r="27" spans="1:15" ht="15">
      <c r="A27" s="127"/>
      <c r="B27" s="143"/>
      <c r="C27" s="144"/>
      <c r="D27" s="143"/>
      <c r="E27" s="87"/>
      <c r="F27" s="145"/>
      <c r="G27" s="139"/>
      <c r="H27" s="139"/>
      <c r="I27" s="139"/>
      <c r="J27" s="139"/>
      <c r="K27" s="139"/>
      <c r="L27" s="139"/>
      <c r="M27" s="139"/>
      <c r="N27" s="141"/>
      <c r="O27" s="154"/>
    </row>
    <row r="28" spans="1:15" ht="15">
      <c r="A28" s="127"/>
      <c r="B28" s="143"/>
      <c r="C28" s="144"/>
      <c r="D28" s="143"/>
      <c r="E28" s="87"/>
      <c r="F28" s="138"/>
      <c r="G28" s="139"/>
      <c r="H28" s="139"/>
      <c r="I28" s="139"/>
      <c r="J28" s="139"/>
      <c r="K28" s="139"/>
      <c r="L28" s="139"/>
      <c r="M28" s="139"/>
      <c r="N28" s="141"/>
      <c r="O28" s="154"/>
    </row>
    <row r="29" spans="1:15" ht="15">
      <c r="A29" s="87"/>
      <c r="B29" s="143"/>
      <c r="C29" s="144"/>
      <c r="D29" s="143"/>
      <c r="E29" s="87"/>
      <c r="F29" s="145"/>
      <c r="G29" s="139"/>
      <c r="H29" s="139"/>
      <c r="I29" s="139"/>
      <c r="J29" s="139"/>
      <c r="K29" s="139"/>
      <c r="L29" s="139"/>
      <c r="M29" s="139"/>
      <c r="N29" s="141"/>
      <c r="O29" s="240"/>
    </row>
    <row r="30" spans="1:15" ht="15.75">
      <c r="A30" s="87"/>
      <c r="B30" s="143"/>
      <c r="C30" s="144"/>
      <c r="D30" s="143"/>
      <c r="E30" s="143"/>
      <c r="F30" s="145"/>
      <c r="G30" s="145"/>
      <c r="H30" s="139"/>
      <c r="I30" s="139"/>
      <c r="J30" s="139"/>
      <c r="K30" s="139"/>
      <c r="L30" s="139"/>
      <c r="M30" s="139"/>
      <c r="N30" s="141"/>
      <c r="O30" s="358"/>
    </row>
    <row r="31" spans="1:15" ht="15">
      <c r="A31" s="87"/>
      <c r="B31" s="143"/>
      <c r="C31" s="144"/>
      <c r="D31" s="143"/>
      <c r="E31" s="159"/>
      <c r="F31" s="145"/>
      <c r="G31" s="139"/>
      <c r="H31" s="139"/>
      <c r="I31" s="139"/>
      <c r="J31" s="139"/>
      <c r="K31" s="139"/>
      <c r="L31" s="139"/>
      <c r="M31" s="139"/>
      <c r="N31" s="141"/>
      <c r="O31" s="190"/>
    </row>
    <row r="32" spans="1:15" ht="15">
      <c r="A32" s="127"/>
      <c r="B32" s="143"/>
      <c r="C32" s="144"/>
      <c r="D32" s="143"/>
      <c r="E32" s="159"/>
      <c r="F32" s="145"/>
      <c r="G32" s="139"/>
      <c r="H32" s="139"/>
      <c r="I32" s="139"/>
      <c r="J32" s="139"/>
      <c r="K32" s="139"/>
      <c r="L32" s="139"/>
      <c r="M32" s="139"/>
      <c r="N32" s="141"/>
      <c r="O32" s="151"/>
    </row>
    <row r="33" spans="1:15" ht="15">
      <c r="A33" s="127"/>
      <c r="B33" s="143"/>
      <c r="C33" s="144"/>
      <c r="D33" s="143"/>
      <c r="E33" s="159"/>
      <c r="F33" s="145"/>
      <c r="G33" s="139"/>
      <c r="H33" s="139"/>
      <c r="I33" s="139"/>
      <c r="J33" s="139"/>
      <c r="K33" s="139"/>
      <c r="L33" s="139"/>
      <c r="M33" s="139"/>
      <c r="N33" s="141"/>
      <c r="O33" s="151"/>
    </row>
    <row r="34" spans="1:15" ht="15">
      <c r="A34" s="127"/>
      <c r="B34" s="143"/>
      <c r="C34" s="144"/>
      <c r="D34" s="143"/>
      <c r="E34" s="159"/>
      <c r="F34" s="145"/>
      <c r="G34" s="139"/>
      <c r="H34" s="139"/>
      <c r="I34" s="139"/>
      <c r="J34" s="139"/>
      <c r="K34" s="139"/>
      <c r="L34" s="139"/>
      <c r="M34" s="139"/>
      <c r="N34" s="141"/>
      <c r="O34" s="151"/>
    </row>
    <row r="35" spans="1:15" ht="15">
      <c r="A35" s="127"/>
      <c r="B35" s="143"/>
      <c r="C35" s="144"/>
      <c r="D35" s="143"/>
      <c r="E35" s="159"/>
      <c r="F35" s="145"/>
      <c r="G35" s="139"/>
      <c r="H35" s="139"/>
      <c r="I35" s="139"/>
      <c r="J35" s="139"/>
      <c r="K35" s="139"/>
      <c r="L35" s="139"/>
      <c r="M35" s="139"/>
      <c r="N35" s="141"/>
      <c r="O35" s="151"/>
    </row>
    <row r="36" spans="1:15" ht="15">
      <c r="A36" s="127"/>
      <c r="B36" s="143"/>
      <c r="C36" s="144"/>
      <c r="D36" s="143"/>
      <c r="E36" s="159"/>
      <c r="F36" s="145"/>
      <c r="G36" s="139"/>
      <c r="H36" s="139"/>
      <c r="I36" s="139"/>
      <c r="J36" s="139"/>
      <c r="K36" s="139"/>
      <c r="L36" s="139"/>
      <c r="M36" s="139"/>
      <c r="N36" s="141"/>
      <c r="O36" s="151"/>
    </row>
    <row r="37" spans="1:15" ht="15">
      <c r="A37" s="127"/>
      <c r="B37" s="143"/>
      <c r="C37" s="144"/>
      <c r="D37" s="143"/>
      <c r="E37" s="159"/>
      <c r="F37" s="145"/>
      <c r="G37" s="139"/>
      <c r="H37" s="139"/>
      <c r="I37" s="139"/>
      <c r="J37" s="139"/>
      <c r="K37" s="139"/>
      <c r="L37" s="139"/>
      <c r="M37" s="139"/>
      <c r="N37" s="141"/>
      <c r="O37" s="151"/>
    </row>
    <row r="38" spans="1:15" ht="15">
      <c r="A38" s="127"/>
      <c r="B38" s="143"/>
      <c r="C38" s="144"/>
      <c r="D38" s="143"/>
      <c r="E38" s="159"/>
      <c r="F38" s="145"/>
      <c r="G38" s="139"/>
      <c r="H38" s="139"/>
      <c r="I38" s="139"/>
      <c r="J38" s="139"/>
      <c r="K38" s="139"/>
      <c r="L38" s="139"/>
      <c r="M38" s="139"/>
      <c r="N38" s="141"/>
      <c r="O38" s="151"/>
    </row>
    <row r="39" spans="1:15" ht="15">
      <c r="A39" s="127"/>
      <c r="B39" s="143"/>
      <c r="C39" s="144"/>
      <c r="D39" s="143"/>
      <c r="E39" s="159"/>
      <c r="F39" s="145"/>
      <c r="G39" s="139"/>
      <c r="H39" s="139"/>
      <c r="I39" s="139"/>
      <c r="J39" s="139"/>
      <c r="K39" s="139"/>
      <c r="L39" s="139"/>
      <c r="M39" s="139"/>
      <c r="N39" s="141"/>
      <c r="O39" s="151"/>
    </row>
    <row r="40" spans="1:15" ht="15">
      <c r="C40" s="88"/>
      <c r="D40" s="88"/>
      <c r="E40" s="88"/>
      <c r="F40" s="88"/>
      <c r="G40" s="87"/>
      <c r="H40" s="93"/>
      <c r="I40" s="93"/>
      <c r="J40" s="93"/>
      <c r="K40" s="84"/>
      <c r="L40" s="87"/>
      <c r="O40" s="151"/>
    </row>
    <row r="41" spans="1:15" ht="15">
      <c r="C41" s="88"/>
      <c r="D41" s="88"/>
      <c r="E41" s="88"/>
      <c r="F41" s="85"/>
      <c r="G41" s="87"/>
      <c r="H41" s="93"/>
      <c r="I41" s="93"/>
      <c r="O41" s="151"/>
    </row>
    <row r="42" spans="1:15" ht="15">
      <c r="C42" s="88"/>
      <c r="D42" s="88"/>
      <c r="E42" s="88"/>
      <c r="F42" s="88"/>
      <c r="G42" s="87"/>
      <c r="H42" s="93"/>
      <c r="I42" s="93"/>
    </row>
  </sheetData>
  <autoFilter ref="A20:O20"/>
  <mergeCells count="10">
    <mergeCell ref="G16:L16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</mergeCells>
  <printOptions horizontalCentered="1"/>
  <pageMargins left="0.39370078740157483" right="0" top="0.59055118110236227" bottom="0" header="0" footer="0"/>
  <pageSetup paperSize="9" scale="9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AA44"/>
  <sheetViews>
    <sheetView topLeftCell="C10" zoomScaleNormal="100" workbookViewId="0">
      <selection activeCell="F21" sqref="F21"/>
    </sheetView>
  </sheetViews>
  <sheetFormatPr defaultRowHeight="12.75" outlineLevelCol="1"/>
  <cols>
    <col min="1" max="1" width="5.7109375" style="160" customWidth="1"/>
    <col min="2" max="2" width="6.140625" style="161" customWidth="1"/>
    <col min="3" max="3" width="26.7109375" style="162" customWidth="1"/>
    <col min="4" max="4" width="5.7109375" style="161" customWidth="1"/>
    <col min="5" max="5" width="4.7109375" style="161" customWidth="1"/>
    <col min="6" max="6" width="18" style="163" customWidth="1"/>
    <col min="7" max="13" width="7.7109375" style="161" customWidth="1"/>
    <col min="14" max="14" width="5.42578125" style="107" customWidth="1"/>
    <col min="15" max="15" width="25.7109375" style="107" customWidth="1"/>
    <col min="16" max="16" width="9.140625" style="79"/>
    <col min="17" max="26" width="4.7109375" style="79" hidden="1" customWidth="1" outlineLevel="1"/>
    <col min="27" max="27" width="9.140625" style="79" collapsed="1"/>
    <col min="28" max="192" width="9.140625" style="79"/>
    <col min="193" max="193" width="3.5703125" style="79" customWidth="1"/>
    <col min="194" max="194" width="7.5703125" style="79" customWidth="1"/>
    <col min="195" max="195" width="26.140625" style="79" customWidth="1"/>
    <col min="196" max="196" width="3.28515625" style="79" customWidth="1"/>
    <col min="197" max="197" width="4.7109375" style="79" customWidth="1"/>
    <col min="198" max="198" width="11.7109375" style="79" customWidth="1"/>
    <col min="199" max="231" width="2" style="79" customWidth="1"/>
    <col min="232" max="233" width="2.7109375" style="79" customWidth="1"/>
    <col min="234" max="234" width="6.85546875" style="79" customWidth="1"/>
    <col min="235" max="235" width="3.7109375" style="79" customWidth="1"/>
    <col min="236" max="236" width="4.7109375" style="79" customWidth="1"/>
    <col min="237" max="237" width="27.7109375" style="79" customWidth="1"/>
    <col min="238" max="16384" width="9.140625" style="79"/>
  </cols>
  <sheetData>
    <row r="1" spans="1:26">
      <c r="A1" s="74"/>
      <c r="B1" s="75"/>
      <c r="C1" s="76"/>
      <c r="D1" s="75"/>
      <c r="E1" s="75"/>
      <c r="F1" s="77"/>
      <c r="G1" s="75"/>
      <c r="H1" s="75"/>
      <c r="I1" s="75"/>
      <c r="J1" s="75"/>
      <c r="K1" s="75"/>
      <c r="L1" s="75"/>
      <c r="M1" s="75"/>
      <c r="N1" s="78"/>
      <c r="O1" s="78"/>
      <c r="Q1" s="80">
        <v>0</v>
      </c>
      <c r="R1" s="80">
        <v>0</v>
      </c>
      <c r="S1" s="80">
        <v>0</v>
      </c>
      <c r="T1" s="80">
        <v>40</v>
      </c>
      <c r="U1" s="80">
        <v>43</v>
      </c>
      <c r="V1" s="80">
        <v>52</v>
      </c>
      <c r="W1" s="80">
        <v>58</v>
      </c>
      <c r="X1" s="80">
        <v>64</v>
      </c>
      <c r="Y1" s="80">
        <v>71</v>
      </c>
      <c r="Z1" s="80">
        <v>80</v>
      </c>
    </row>
    <row r="2" spans="1:26" ht="15.75">
      <c r="A2" s="74"/>
      <c r="B2" s="75"/>
      <c r="C2" s="76"/>
      <c r="D2" s="75"/>
      <c r="E2" s="75"/>
      <c r="F2" s="77"/>
      <c r="G2" s="75"/>
      <c r="H2" s="48"/>
      <c r="I2" s="48" t="s">
        <v>0</v>
      </c>
      <c r="J2" s="75"/>
      <c r="K2" s="75"/>
      <c r="L2" s="75"/>
      <c r="M2" s="75"/>
      <c r="N2" s="78"/>
      <c r="O2" s="78"/>
      <c r="Q2" s="81" t="s">
        <v>36</v>
      </c>
      <c r="R2" s="81" t="s">
        <v>36</v>
      </c>
      <c r="S2" s="81" t="s">
        <v>36</v>
      </c>
      <c r="T2" s="82" t="s">
        <v>75</v>
      </c>
      <c r="U2" s="82" t="s">
        <v>37</v>
      </c>
      <c r="V2" s="82" t="s">
        <v>38</v>
      </c>
      <c r="W2" s="82" t="s">
        <v>39</v>
      </c>
      <c r="X2" s="83" t="s">
        <v>40</v>
      </c>
      <c r="Y2" s="82" t="s">
        <v>41</v>
      </c>
      <c r="Z2" s="82" t="s">
        <v>42</v>
      </c>
    </row>
    <row r="3" spans="1:26" ht="15.75">
      <c r="A3" s="74"/>
      <c r="B3" s="75"/>
      <c r="C3" s="76"/>
      <c r="D3" s="75"/>
      <c r="E3" s="75"/>
      <c r="F3" s="77"/>
      <c r="G3" s="75"/>
      <c r="H3" s="48"/>
      <c r="I3" s="48" t="s">
        <v>1</v>
      </c>
      <c r="J3" s="75"/>
      <c r="K3" s="75"/>
      <c r="L3" s="75"/>
      <c r="M3" s="75"/>
      <c r="N3" s="78"/>
      <c r="O3" s="78"/>
    </row>
    <row r="4" spans="1:26" ht="15.75">
      <c r="A4" s="74"/>
      <c r="B4" s="75"/>
      <c r="C4" s="76"/>
      <c r="D4" s="75"/>
      <c r="E4" s="75"/>
      <c r="F4" s="77"/>
      <c r="G4" s="75"/>
      <c r="H4" s="84"/>
      <c r="I4" s="48" t="s">
        <v>2</v>
      </c>
      <c r="J4" s="75"/>
      <c r="K4" s="75"/>
      <c r="L4" s="75"/>
      <c r="M4" s="75"/>
      <c r="N4" s="78"/>
      <c r="O4" s="78"/>
    </row>
    <row r="5" spans="1:26" ht="15">
      <c r="A5" s="74"/>
      <c r="B5" s="75"/>
      <c r="C5" s="76"/>
      <c r="D5" s="75"/>
      <c r="E5" s="75"/>
      <c r="F5" s="77"/>
      <c r="G5" s="75"/>
      <c r="H5" s="84"/>
      <c r="I5" s="84"/>
      <c r="J5" s="75"/>
      <c r="K5" s="75"/>
      <c r="L5" s="75"/>
      <c r="M5" s="75"/>
      <c r="N5" s="78"/>
      <c r="O5" s="78"/>
    </row>
    <row r="6" spans="1:26" ht="15.75">
      <c r="A6" s="74"/>
      <c r="B6" s="75"/>
      <c r="C6" s="76"/>
      <c r="D6" s="75"/>
      <c r="E6" s="75"/>
      <c r="F6" s="77"/>
      <c r="G6" s="75"/>
      <c r="H6" s="48"/>
      <c r="I6" s="48"/>
      <c r="J6" s="75"/>
      <c r="K6" s="75"/>
      <c r="L6" s="75"/>
      <c r="M6" s="75"/>
      <c r="N6" s="78"/>
      <c r="O6" s="78"/>
    </row>
    <row r="7" spans="1:26" ht="18.75">
      <c r="A7" s="74"/>
      <c r="B7" s="75"/>
      <c r="C7" s="76"/>
      <c r="D7" s="75"/>
      <c r="E7" s="75"/>
      <c r="F7" s="77"/>
      <c r="G7" s="75"/>
      <c r="H7" s="48"/>
      <c r="I7" s="5" t="s">
        <v>9</v>
      </c>
      <c r="J7" s="75"/>
      <c r="K7" s="75"/>
      <c r="L7" s="75"/>
      <c r="M7" s="75"/>
      <c r="N7" s="78"/>
      <c r="O7" s="78"/>
    </row>
    <row r="8" spans="1:26" ht="18.75">
      <c r="A8" s="74"/>
      <c r="B8" s="75"/>
      <c r="C8" s="76"/>
      <c r="D8" s="75"/>
      <c r="E8" s="75"/>
      <c r="F8" s="77"/>
      <c r="G8" s="75"/>
      <c r="H8" s="48"/>
      <c r="I8" s="5" t="s">
        <v>10</v>
      </c>
      <c r="J8" s="75"/>
      <c r="K8" s="75"/>
      <c r="L8" s="75"/>
      <c r="M8" s="75"/>
      <c r="N8" s="78"/>
      <c r="O8" s="78"/>
    </row>
    <row r="9" spans="1:26">
      <c r="A9" s="74"/>
      <c r="B9" s="75"/>
      <c r="C9" s="76"/>
      <c r="D9" s="75"/>
      <c r="E9" s="75"/>
      <c r="F9" s="77"/>
      <c r="G9" s="75"/>
      <c r="H9" s="85"/>
      <c r="I9" s="85"/>
      <c r="J9" s="75"/>
      <c r="K9" s="75"/>
      <c r="L9" s="75"/>
      <c r="M9" s="75"/>
      <c r="N9" s="78"/>
      <c r="O9" s="78"/>
    </row>
    <row r="10" spans="1:26" ht="20.25">
      <c r="A10" s="74"/>
      <c r="B10" s="75"/>
      <c r="C10" s="76"/>
      <c r="D10" s="75"/>
      <c r="E10" s="75"/>
      <c r="F10" s="77"/>
      <c r="G10" s="75"/>
      <c r="H10" s="5"/>
      <c r="I10" s="86" t="s">
        <v>6</v>
      </c>
      <c r="J10" s="75"/>
      <c r="K10" s="75"/>
      <c r="L10" s="75"/>
      <c r="M10" s="75"/>
      <c r="N10" s="78"/>
      <c r="O10" s="78"/>
    </row>
    <row r="11" spans="1:26" ht="15" customHeight="1">
      <c r="A11" s="74"/>
      <c r="B11" s="75"/>
      <c r="C11" s="76"/>
      <c r="D11" s="75"/>
      <c r="E11" s="75"/>
      <c r="F11" s="77"/>
      <c r="G11" s="75"/>
      <c r="H11" s="5"/>
      <c r="I11" s="5"/>
      <c r="J11" s="75"/>
      <c r="K11" s="75"/>
      <c r="L11" s="75"/>
      <c r="M11" s="75"/>
      <c r="N11" s="78"/>
      <c r="O11" s="78"/>
    </row>
    <row r="12" spans="1:26" s="92" customFormat="1" ht="20.25">
      <c r="A12" s="87"/>
      <c r="B12" s="84"/>
      <c r="C12" s="88"/>
      <c r="D12" s="84"/>
      <c r="E12" s="84"/>
      <c r="F12" s="84"/>
      <c r="G12" s="48"/>
      <c r="H12" s="48"/>
      <c r="I12" s="89" t="s">
        <v>43</v>
      </c>
      <c r="J12" s="84"/>
      <c r="K12" s="84"/>
      <c r="L12" s="84"/>
      <c r="M12" s="84"/>
      <c r="N12" s="90"/>
      <c r="O12" s="91"/>
    </row>
    <row r="13" spans="1:26" s="92" customFormat="1" ht="10.5" customHeight="1">
      <c r="A13" s="87"/>
      <c r="B13" s="84"/>
      <c r="C13" s="88"/>
      <c r="D13" s="84"/>
      <c r="E13" s="84"/>
      <c r="F13" s="84"/>
      <c r="G13" s="48"/>
      <c r="H13" s="48"/>
      <c r="I13" s="89"/>
      <c r="J13" s="84"/>
      <c r="K13" s="84"/>
      <c r="L13" s="84"/>
      <c r="M13" s="84"/>
      <c r="N13" s="90"/>
      <c r="O13" s="91"/>
    </row>
    <row r="14" spans="1:26" ht="18" customHeight="1">
      <c r="A14" s="93" t="s">
        <v>44</v>
      </c>
      <c r="B14" s="94"/>
      <c r="C14" s="88"/>
      <c r="D14" s="94"/>
      <c r="E14" s="95"/>
      <c r="F14" s="96"/>
      <c r="G14" s="95"/>
      <c r="H14" s="95"/>
      <c r="I14" s="95"/>
      <c r="J14" s="28"/>
      <c r="K14" s="28"/>
      <c r="L14" s="28"/>
      <c r="M14" s="28"/>
      <c r="N14" s="97"/>
      <c r="O14" s="98" t="s">
        <v>35</v>
      </c>
    </row>
    <row r="15" spans="1:26" ht="6.75" customHeight="1">
      <c r="A15" s="99"/>
      <c r="B15" s="100"/>
      <c r="C15" s="101"/>
      <c r="D15" s="102"/>
      <c r="E15" s="102"/>
      <c r="F15" s="103"/>
      <c r="G15" s="102"/>
      <c r="H15" s="102"/>
      <c r="I15" s="104"/>
      <c r="J15" s="105"/>
      <c r="K15" s="105"/>
      <c r="L15" s="105"/>
      <c r="M15" s="105"/>
      <c r="N15" s="106"/>
    </row>
    <row r="16" spans="1:26" s="108" customFormat="1" ht="15.75" customHeight="1">
      <c r="A16" s="454" t="s">
        <v>45</v>
      </c>
      <c r="B16" s="473" t="s">
        <v>46</v>
      </c>
      <c r="C16" s="473" t="s">
        <v>47</v>
      </c>
      <c r="D16" s="473" t="s">
        <v>48</v>
      </c>
      <c r="E16" s="476" t="s">
        <v>49</v>
      </c>
      <c r="F16" s="473" t="s">
        <v>50</v>
      </c>
      <c r="G16" s="466" t="s">
        <v>51</v>
      </c>
      <c r="H16" s="467"/>
      <c r="I16" s="467"/>
      <c r="J16" s="467"/>
      <c r="K16" s="467"/>
      <c r="L16" s="468"/>
      <c r="M16" s="469" t="s">
        <v>52</v>
      </c>
      <c r="N16" s="471" t="s">
        <v>49</v>
      </c>
      <c r="O16" s="473" t="s">
        <v>53</v>
      </c>
    </row>
    <row r="17" spans="1:15" s="108" customFormat="1" ht="15.75" customHeight="1">
      <c r="A17" s="475"/>
      <c r="B17" s="474"/>
      <c r="C17" s="474"/>
      <c r="D17" s="474"/>
      <c r="E17" s="477"/>
      <c r="F17" s="474"/>
      <c r="G17" s="109">
        <v>1</v>
      </c>
      <c r="H17" s="109">
        <v>2</v>
      </c>
      <c r="I17" s="109">
        <v>3</v>
      </c>
      <c r="J17" s="109">
        <v>4</v>
      </c>
      <c r="K17" s="109">
        <v>5</v>
      </c>
      <c r="L17" s="109">
        <v>6</v>
      </c>
      <c r="M17" s="470"/>
      <c r="N17" s="472"/>
      <c r="O17" s="474"/>
    </row>
    <row r="18" spans="1:15" s="108" customFormat="1" ht="6" customHeight="1">
      <c r="A18" s="110"/>
      <c r="B18" s="111"/>
      <c r="C18" s="112"/>
      <c r="D18" s="111"/>
      <c r="E18" s="111"/>
      <c r="F18" s="111"/>
      <c r="G18" s="113"/>
      <c r="H18" s="113"/>
      <c r="I18" s="113"/>
      <c r="J18" s="113"/>
      <c r="K18" s="114"/>
      <c r="L18" s="114"/>
      <c r="M18" s="111"/>
      <c r="N18" s="115"/>
      <c r="O18" s="116"/>
    </row>
    <row r="19" spans="1:15" ht="15">
      <c r="A19" s="391"/>
      <c r="B19" s="395"/>
      <c r="C19" s="395" t="s">
        <v>54</v>
      </c>
      <c r="D19" s="395"/>
      <c r="E19" s="395"/>
      <c r="F19" s="119"/>
      <c r="G19" s="120"/>
      <c r="H19" s="120" t="s">
        <v>922</v>
      </c>
      <c r="I19" s="121"/>
      <c r="J19" s="395"/>
      <c r="K19" s="122"/>
      <c r="L19" s="396"/>
      <c r="M19" s="124"/>
      <c r="N19" s="125"/>
      <c r="O19" s="126" t="s">
        <v>923</v>
      </c>
    </row>
    <row r="20" spans="1:15" ht="8.1" customHeight="1">
      <c r="A20" s="127"/>
      <c r="B20" s="127"/>
      <c r="C20" s="127"/>
      <c r="D20" s="127"/>
      <c r="E20" s="127"/>
      <c r="F20" s="128"/>
      <c r="G20" s="129"/>
      <c r="H20" s="129"/>
      <c r="I20" s="130"/>
      <c r="J20" s="127"/>
      <c r="K20" s="131"/>
      <c r="L20" s="132"/>
      <c r="M20" s="133"/>
      <c r="N20" s="134"/>
      <c r="O20" s="135"/>
    </row>
    <row r="21" spans="1:15" ht="15">
      <c r="A21" s="127">
        <v>1</v>
      </c>
      <c r="B21" s="143">
        <v>315</v>
      </c>
      <c r="C21" s="144" t="s">
        <v>924</v>
      </c>
      <c r="D21" s="143">
        <v>1994</v>
      </c>
      <c r="E21" s="87" t="s">
        <v>40</v>
      </c>
      <c r="F21" s="145" t="s">
        <v>320</v>
      </c>
      <c r="G21" s="139">
        <v>66.56</v>
      </c>
      <c r="H21" s="139" t="s">
        <v>839</v>
      </c>
      <c r="I21" s="139">
        <v>69.7</v>
      </c>
      <c r="J21" s="139" t="s">
        <v>839</v>
      </c>
      <c r="K21" s="139">
        <v>64.62</v>
      </c>
      <c r="L21" s="139">
        <v>62.7</v>
      </c>
      <c r="M21" s="139">
        <f>MAX(G21:L21)</f>
        <v>69.7</v>
      </c>
      <c r="N21" s="141" t="str">
        <f>LOOKUP(M21,$Q$1:$Z$1,$Q$2:$Z$2)</f>
        <v>кмс</v>
      </c>
      <c r="O21" s="142" t="s">
        <v>925</v>
      </c>
    </row>
    <row r="22" spans="1:15" ht="15">
      <c r="A22" s="127">
        <v>2</v>
      </c>
      <c r="B22" s="143">
        <v>980</v>
      </c>
      <c r="C22" s="144" t="s">
        <v>926</v>
      </c>
      <c r="D22" s="143">
        <v>1998</v>
      </c>
      <c r="E22" s="159" t="s">
        <v>40</v>
      </c>
      <c r="F22" s="145" t="s">
        <v>62</v>
      </c>
      <c r="G22" s="139">
        <v>59.9</v>
      </c>
      <c r="H22" s="139">
        <v>64.12</v>
      </c>
      <c r="I22" s="139" t="s">
        <v>839</v>
      </c>
      <c r="J22" s="139" t="s">
        <v>839</v>
      </c>
      <c r="K22" s="139">
        <v>55.35</v>
      </c>
      <c r="L22" s="139">
        <v>65.22</v>
      </c>
      <c r="M22" s="139">
        <f>MAX(G22:L22)</f>
        <v>65.22</v>
      </c>
      <c r="N22" s="141" t="str">
        <f>LOOKUP(M22,$Q$1:$Z$1,$Q$2:$Z$2)</f>
        <v>кмс</v>
      </c>
      <c r="O22" s="142" t="s">
        <v>927</v>
      </c>
    </row>
    <row r="23" spans="1:15" ht="15">
      <c r="A23" s="127">
        <v>3</v>
      </c>
      <c r="B23" s="143">
        <v>72</v>
      </c>
      <c r="C23" s="144" t="s">
        <v>928</v>
      </c>
      <c r="D23" s="143">
        <v>1994</v>
      </c>
      <c r="E23" s="159" t="s">
        <v>39</v>
      </c>
      <c r="F23" s="145" t="s">
        <v>80</v>
      </c>
      <c r="G23" s="150">
        <v>51.54</v>
      </c>
      <c r="H23" s="139">
        <v>56.5</v>
      </c>
      <c r="I23" s="139">
        <v>52.9</v>
      </c>
      <c r="J23" s="139">
        <v>51.48</v>
      </c>
      <c r="K23" s="139">
        <v>51.2</v>
      </c>
      <c r="L23" s="139">
        <v>50.96</v>
      </c>
      <c r="M23" s="139">
        <f>MAX(G23:L23)</f>
        <v>56.5</v>
      </c>
      <c r="N23" s="141" t="str">
        <f>LOOKUP(M23,$Q$1:$Z$1,$Q$2:$Z$2)</f>
        <v>II</v>
      </c>
      <c r="O23" s="242" t="s">
        <v>81</v>
      </c>
    </row>
    <row r="24" spans="1:15" ht="15">
      <c r="A24" s="127">
        <v>4</v>
      </c>
      <c r="B24" s="143">
        <v>26</v>
      </c>
      <c r="C24" s="144" t="s">
        <v>929</v>
      </c>
      <c r="D24" s="143">
        <v>1996</v>
      </c>
      <c r="E24" s="87" t="s">
        <v>41</v>
      </c>
      <c r="F24" s="138" t="s">
        <v>320</v>
      </c>
      <c r="G24" s="139">
        <v>47.6</v>
      </c>
      <c r="H24" s="139" t="s">
        <v>839</v>
      </c>
      <c r="I24" s="139">
        <v>49.3</v>
      </c>
      <c r="J24" s="139">
        <v>48.05</v>
      </c>
      <c r="K24" s="139">
        <v>50.4</v>
      </c>
      <c r="L24" s="139">
        <v>51.8</v>
      </c>
      <c r="M24" s="139">
        <f>MAX(G24:L24)</f>
        <v>51.8</v>
      </c>
      <c r="N24" s="141" t="str">
        <f>LOOKUP(M24,$Q$1:$Z$1,$Q$2:$Z$2)</f>
        <v>III</v>
      </c>
      <c r="O24" s="142" t="s">
        <v>930</v>
      </c>
    </row>
    <row r="25" spans="1:15" ht="15">
      <c r="A25" s="127"/>
      <c r="B25" s="143">
        <v>413</v>
      </c>
      <c r="C25" s="144" t="s">
        <v>931</v>
      </c>
      <c r="D25" s="143">
        <v>1995</v>
      </c>
      <c r="E25" s="87" t="s">
        <v>40</v>
      </c>
      <c r="F25" s="145" t="s">
        <v>331</v>
      </c>
      <c r="G25" s="139"/>
      <c r="H25" s="139"/>
      <c r="I25" s="139"/>
      <c r="J25" s="139"/>
      <c r="K25" s="139"/>
      <c r="L25" s="139"/>
      <c r="M25" s="139" t="s">
        <v>63</v>
      </c>
      <c r="N25" s="141"/>
      <c r="O25" s="142" t="s">
        <v>932</v>
      </c>
    </row>
    <row r="26" spans="1:15" ht="15">
      <c r="A26" s="127" t="s">
        <v>372</v>
      </c>
      <c r="B26" s="143">
        <v>786</v>
      </c>
      <c r="C26" s="144" t="s">
        <v>933</v>
      </c>
      <c r="D26" s="143">
        <v>1990</v>
      </c>
      <c r="E26" s="87" t="s">
        <v>41</v>
      </c>
      <c r="F26" s="145"/>
      <c r="G26" s="139">
        <v>71.599999999999994</v>
      </c>
      <c r="H26" s="139" t="s">
        <v>839</v>
      </c>
      <c r="I26" s="139" t="s">
        <v>839</v>
      </c>
      <c r="J26" s="139"/>
      <c r="K26" s="139"/>
      <c r="L26" s="139"/>
      <c r="M26" s="139">
        <f>MAX(G26:L26)</f>
        <v>71.599999999999994</v>
      </c>
      <c r="N26" s="141" t="str">
        <f>LOOKUP(M26,$Q$1:$Z$1,$Q$2:$Z$2)</f>
        <v>мс</v>
      </c>
      <c r="O26" s="142" t="s">
        <v>938</v>
      </c>
    </row>
    <row r="27" spans="1:15" ht="15">
      <c r="A27" s="87" t="s">
        <v>372</v>
      </c>
      <c r="B27" s="143">
        <v>404</v>
      </c>
      <c r="C27" s="144" t="s">
        <v>934</v>
      </c>
      <c r="D27" s="143">
        <v>1991</v>
      </c>
      <c r="E27" s="87" t="s">
        <v>41</v>
      </c>
      <c r="F27" s="145" t="s">
        <v>320</v>
      </c>
      <c r="G27" s="139">
        <v>65.599999999999994</v>
      </c>
      <c r="H27" s="139" t="s">
        <v>839</v>
      </c>
      <c r="I27" s="139" t="s">
        <v>839</v>
      </c>
      <c r="J27" s="139"/>
      <c r="K27" s="139"/>
      <c r="L27" s="139"/>
      <c r="M27" s="139">
        <f>MAX(G27:L27)</f>
        <v>65.599999999999994</v>
      </c>
      <c r="N27" s="141" t="str">
        <f>LOOKUP(M27,$Q$1:$Z$1,$Q$2:$Z$2)</f>
        <v>кмс</v>
      </c>
      <c r="O27" s="142" t="s">
        <v>930</v>
      </c>
    </row>
    <row r="28" spans="1:15" ht="15">
      <c r="A28" s="127" t="s">
        <v>372</v>
      </c>
      <c r="B28" s="155">
        <v>441</v>
      </c>
      <c r="C28" s="156" t="s">
        <v>572</v>
      </c>
      <c r="D28" s="155">
        <v>1993</v>
      </c>
      <c r="E28" s="157" t="s">
        <v>40</v>
      </c>
      <c r="F28" s="158" t="s">
        <v>320</v>
      </c>
      <c r="G28" s="140"/>
      <c r="H28" s="140"/>
      <c r="I28" s="140"/>
      <c r="J28" s="140"/>
      <c r="K28" s="140"/>
      <c r="L28" s="140"/>
      <c r="M28" s="139" t="s">
        <v>63</v>
      </c>
      <c r="N28" s="141"/>
      <c r="O28" s="142" t="s">
        <v>573</v>
      </c>
    </row>
    <row r="29" spans="1:15" ht="15">
      <c r="A29" s="127" t="s">
        <v>372</v>
      </c>
      <c r="B29" s="143">
        <v>128</v>
      </c>
      <c r="C29" s="144" t="s">
        <v>935</v>
      </c>
      <c r="D29" s="143">
        <v>1991</v>
      </c>
      <c r="E29" s="87" t="s">
        <v>40</v>
      </c>
      <c r="F29" s="145" t="s">
        <v>320</v>
      </c>
      <c r="G29" s="145"/>
      <c r="H29" s="139"/>
      <c r="I29" s="197"/>
      <c r="J29" s="139"/>
      <c r="K29" s="197"/>
      <c r="L29" s="139"/>
      <c r="M29" s="139" t="s">
        <v>63</v>
      </c>
      <c r="N29" s="141"/>
      <c r="O29" s="142" t="s">
        <v>930</v>
      </c>
    </row>
    <row r="30" spans="1:15" ht="15">
      <c r="A30" s="127"/>
      <c r="B30" s="143"/>
      <c r="C30" s="144"/>
      <c r="D30" s="143"/>
      <c r="E30" s="87"/>
      <c r="F30" s="145"/>
      <c r="G30" s="139"/>
      <c r="H30" s="139"/>
      <c r="I30" s="139"/>
      <c r="J30" s="139"/>
      <c r="K30" s="139"/>
      <c r="L30" s="139"/>
      <c r="M30" s="188"/>
      <c r="N30" s="141"/>
      <c r="O30" s="142"/>
    </row>
    <row r="31" spans="1:15" ht="15">
      <c r="A31" s="87"/>
      <c r="B31" s="143"/>
      <c r="C31" s="144"/>
      <c r="D31" s="143"/>
      <c r="E31" s="143"/>
      <c r="F31" s="138"/>
      <c r="G31" s="189"/>
      <c r="H31" s="139"/>
      <c r="I31" s="139"/>
      <c r="J31" s="139"/>
      <c r="K31" s="139"/>
      <c r="L31" s="139"/>
      <c r="M31" s="139"/>
      <c r="N31" s="141"/>
      <c r="O31" s="190"/>
    </row>
    <row r="32" spans="1:15" ht="15">
      <c r="A32" s="87"/>
      <c r="B32" s="143"/>
      <c r="C32" s="144"/>
      <c r="D32" s="143"/>
      <c r="E32" s="159"/>
      <c r="F32" s="145"/>
      <c r="G32" s="145"/>
      <c r="H32" s="139"/>
      <c r="I32" s="139"/>
      <c r="J32" s="139"/>
      <c r="K32" s="139"/>
      <c r="L32" s="139"/>
      <c r="M32" s="139"/>
      <c r="N32" s="141"/>
      <c r="O32" s="190"/>
    </row>
    <row r="33" spans="1:15" ht="15">
      <c r="A33" s="127"/>
      <c r="B33" s="143"/>
      <c r="C33" s="144"/>
      <c r="D33" s="143"/>
      <c r="E33" s="159"/>
      <c r="F33" s="145"/>
      <c r="G33" s="139"/>
      <c r="H33" s="139"/>
      <c r="I33" s="139"/>
      <c r="J33" s="139"/>
      <c r="K33" s="139"/>
      <c r="L33" s="139"/>
      <c r="M33" s="139"/>
      <c r="N33" s="141"/>
      <c r="O33" s="151"/>
    </row>
    <row r="34" spans="1:15" ht="15">
      <c r="A34" s="127"/>
      <c r="B34" s="143"/>
      <c r="C34" s="144"/>
      <c r="D34" s="143"/>
      <c r="E34" s="159"/>
      <c r="F34" s="145"/>
      <c r="G34" s="139"/>
      <c r="H34" s="139"/>
      <c r="I34" s="139"/>
      <c r="J34" s="139"/>
      <c r="K34" s="139"/>
      <c r="L34" s="139"/>
      <c r="M34" s="139"/>
      <c r="N34" s="141"/>
      <c r="O34" s="151"/>
    </row>
    <row r="35" spans="1:15" ht="15">
      <c r="A35" s="127"/>
      <c r="B35" s="143"/>
      <c r="C35" s="144"/>
      <c r="D35" s="143"/>
      <c r="E35" s="159"/>
      <c r="F35" s="145"/>
      <c r="G35" s="139"/>
      <c r="H35" s="139"/>
      <c r="I35" s="139"/>
      <c r="J35" s="139"/>
      <c r="K35" s="139"/>
      <c r="L35" s="139"/>
      <c r="M35" s="139"/>
      <c r="N35" s="141"/>
      <c r="O35" s="151"/>
    </row>
    <row r="36" spans="1:15" ht="15">
      <c r="A36" s="127"/>
      <c r="B36" s="143"/>
      <c r="C36" s="144"/>
      <c r="D36" s="143"/>
      <c r="E36" s="159"/>
      <c r="F36" s="145"/>
      <c r="G36" s="139"/>
      <c r="H36" s="139"/>
      <c r="I36" s="139"/>
      <c r="J36" s="139"/>
      <c r="K36" s="139"/>
      <c r="L36" s="139"/>
      <c r="M36" s="139"/>
      <c r="N36" s="141"/>
      <c r="O36" s="151"/>
    </row>
    <row r="37" spans="1:15" ht="15">
      <c r="A37" s="127"/>
      <c r="B37" s="143"/>
      <c r="C37" s="144"/>
      <c r="D37" s="143"/>
      <c r="E37" s="159"/>
      <c r="F37" s="145"/>
      <c r="G37" s="139"/>
      <c r="H37" s="139"/>
      <c r="I37" s="139"/>
      <c r="J37" s="139"/>
      <c r="K37" s="139"/>
      <c r="L37" s="139"/>
      <c r="M37" s="139"/>
      <c r="N37" s="141"/>
      <c r="O37" s="151"/>
    </row>
    <row r="38" spans="1:15" ht="15">
      <c r="A38" s="127"/>
      <c r="B38" s="143"/>
      <c r="C38" s="144"/>
      <c r="D38" s="143"/>
      <c r="E38" s="159"/>
      <c r="F38" s="145"/>
      <c r="G38" s="139"/>
      <c r="H38" s="139"/>
      <c r="I38" s="139"/>
      <c r="J38" s="139"/>
      <c r="K38" s="139"/>
      <c r="L38" s="139"/>
      <c r="M38" s="139"/>
      <c r="N38" s="141"/>
      <c r="O38" s="151"/>
    </row>
    <row r="39" spans="1:15" ht="15">
      <c r="A39" s="127"/>
      <c r="B39" s="143"/>
      <c r="C39" s="144"/>
      <c r="D39" s="143"/>
      <c r="E39" s="159"/>
      <c r="F39" s="145"/>
      <c r="G39" s="139"/>
      <c r="H39" s="139"/>
      <c r="I39" s="139"/>
      <c r="J39" s="139"/>
      <c r="K39" s="139"/>
      <c r="L39" s="139"/>
      <c r="M39" s="139"/>
      <c r="N39" s="141"/>
      <c r="O39" s="151"/>
    </row>
    <row r="40" spans="1:15" ht="15">
      <c r="A40" s="127"/>
      <c r="B40" s="143"/>
      <c r="C40" s="144"/>
      <c r="D40" s="143"/>
      <c r="E40" s="159"/>
      <c r="F40" s="145"/>
      <c r="G40" s="139"/>
      <c r="H40" s="139"/>
      <c r="I40" s="139"/>
      <c r="J40" s="139"/>
      <c r="K40" s="139"/>
      <c r="L40" s="139"/>
      <c r="M40" s="139"/>
      <c r="N40" s="141"/>
      <c r="O40" s="151"/>
    </row>
    <row r="41" spans="1:15" ht="15">
      <c r="A41" s="127"/>
      <c r="B41" s="143"/>
      <c r="C41" s="144"/>
      <c r="D41" s="143"/>
      <c r="E41" s="159"/>
      <c r="F41" s="145"/>
      <c r="G41" s="139"/>
      <c r="H41" s="139"/>
      <c r="I41" s="139"/>
      <c r="J41" s="139"/>
      <c r="K41" s="139"/>
      <c r="L41" s="139"/>
      <c r="M41" s="139"/>
      <c r="N41" s="141"/>
      <c r="O41" s="151"/>
    </row>
    <row r="42" spans="1:15" ht="15">
      <c r="C42" s="88"/>
      <c r="D42" s="88"/>
      <c r="E42" s="88"/>
      <c r="F42" s="88"/>
      <c r="G42" s="87"/>
      <c r="H42" s="93"/>
      <c r="I42" s="93"/>
      <c r="J42" s="93"/>
      <c r="K42" s="84"/>
      <c r="L42" s="87"/>
      <c r="O42" s="151"/>
    </row>
    <row r="43" spans="1:15" ht="15">
      <c r="C43" s="88"/>
      <c r="D43" s="88"/>
      <c r="E43" s="88"/>
      <c r="F43" s="85"/>
      <c r="G43" s="87"/>
      <c r="H43" s="93"/>
      <c r="I43" s="93"/>
      <c r="O43" s="151"/>
    </row>
    <row r="44" spans="1:15" ht="15">
      <c r="C44" s="88"/>
      <c r="D44" s="88"/>
      <c r="E44" s="88"/>
      <c r="F44" s="88"/>
      <c r="G44" s="87"/>
      <c r="H44" s="93"/>
      <c r="I44" s="93"/>
    </row>
  </sheetData>
  <autoFilter ref="A20:O20">
    <sortState ref="A20:O29">
      <sortCondition ref="A19"/>
    </sortState>
  </autoFilter>
  <mergeCells count="10">
    <mergeCell ref="G16:L16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</mergeCells>
  <printOptions horizontalCentered="1"/>
  <pageMargins left="0.39370078740157483" right="0" top="0.59055118110236227" bottom="0" header="0" footer="0"/>
  <pageSetup paperSize="9" scale="9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AA38"/>
  <sheetViews>
    <sheetView topLeftCell="A12" zoomScaleNormal="100" workbookViewId="0">
      <selection activeCell="C44" sqref="C44"/>
    </sheetView>
  </sheetViews>
  <sheetFormatPr defaultRowHeight="12.75" outlineLevelCol="1"/>
  <cols>
    <col min="1" max="1" width="5.7109375" style="160" customWidth="1"/>
    <col min="2" max="2" width="6.140625" style="161" customWidth="1"/>
    <col min="3" max="3" width="26.7109375" style="162" customWidth="1"/>
    <col min="4" max="5" width="4.7109375" style="161" customWidth="1"/>
    <col min="6" max="6" width="18" style="163" customWidth="1"/>
    <col min="7" max="13" width="7.7109375" style="161" customWidth="1"/>
    <col min="14" max="14" width="5.42578125" style="107" customWidth="1"/>
    <col min="15" max="15" width="27.7109375" style="107" customWidth="1"/>
    <col min="16" max="16" width="9.140625" style="79"/>
    <col min="17" max="26" width="4.7109375" style="79" hidden="1" customWidth="1" outlineLevel="1"/>
    <col min="27" max="27" width="9.140625" style="79" collapsed="1"/>
    <col min="28" max="192" width="9.140625" style="79"/>
    <col min="193" max="193" width="3.5703125" style="79" customWidth="1"/>
    <col min="194" max="194" width="7.5703125" style="79" customWidth="1"/>
    <col min="195" max="195" width="26.140625" style="79" customWidth="1"/>
    <col min="196" max="196" width="3.28515625" style="79" customWidth="1"/>
    <col min="197" max="197" width="4.7109375" style="79" customWidth="1"/>
    <col min="198" max="198" width="11.7109375" style="79" customWidth="1"/>
    <col min="199" max="231" width="2" style="79" customWidth="1"/>
    <col min="232" max="233" width="2.7109375" style="79" customWidth="1"/>
    <col min="234" max="234" width="6.85546875" style="79" customWidth="1"/>
    <col min="235" max="235" width="3.7109375" style="79" customWidth="1"/>
    <col min="236" max="236" width="4.7109375" style="79" customWidth="1"/>
    <col min="237" max="237" width="27.7109375" style="79" customWidth="1"/>
    <col min="238" max="16384" width="9.140625" style="79"/>
  </cols>
  <sheetData>
    <row r="1" spans="1:26">
      <c r="A1" s="74"/>
      <c r="B1" s="75"/>
      <c r="C1" s="76"/>
      <c r="D1" s="75"/>
      <c r="E1" s="75"/>
      <c r="F1" s="77"/>
      <c r="G1" s="75"/>
      <c r="H1" s="75"/>
      <c r="I1" s="75"/>
      <c r="J1" s="75"/>
      <c r="K1" s="75"/>
      <c r="L1" s="75"/>
      <c r="M1" s="75"/>
      <c r="N1" s="78"/>
      <c r="O1" s="78"/>
      <c r="Q1" s="80">
        <v>0</v>
      </c>
      <c r="R1" s="80">
        <v>0</v>
      </c>
      <c r="S1" s="80">
        <v>0</v>
      </c>
      <c r="T1" s="80">
        <v>0</v>
      </c>
      <c r="U1" s="80">
        <v>10</v>
      </c>
      <c r="V1" s="80">
        <v>12</v>
      </c>
      <c r="W1" s="80">
        <v>14</v>
      </c>
      <c r="X1" s="80">
        <v>15.6</v>
      </c>
      <c r="Y1" s="80">
        <v>17.2</v>
      </c>
      <c r="Z1" s="80">
        <v>20</v>
      </c>
    </row>
    <row r="2" spans="1:26" ht="15.75">
      <c r="A2" s="74"/>
      <c r="B2" s="75"/>
      <c r="C2" s="76"/>
      <c r="D2" s="75"/>
      <c r="E2" s="75"/>
      <c r="F2" s="77"/>
      <c r="G2" s="75"/>
      <c r="H2" s="48"/>
      <c r="I2" s="48" t="s">
        <v>0</v>
      </c>
      <c r="J2" s="75"/>
      <c r="K2" s="75"/>
      <c r="L2" s="75"/>
      <c r="M2" s="75"/>
      <c r="N2" s="78"/>
      <c r="O2" s="78"/>
      <c r="Q2" s="81" t="s">
        <v>36</v>
      </c>
      <c r="R2" s="81" t="s">
        <v>36</v>
      </c>
      <c r="S2" s="81" t="s">
        <v>36</v>
      </c>
      <c r="T2" s="81" t="s">
        <v>36</v>
      </c>
      <c r="U2" s="82" t="s">
        <v>37</v>
      </c>
      <c r="V2" s="82" t="s">
        <v>38</v>
      </c>
      <c r="W2" s="82" t="s">
        <v>39</v>
      </c>
      <c r="X2" s="83" t="s">
        <v>40</v>
      </c>
      <c r="Y2" s="82" t="s">
        <v>41</v>
      </c>
      <c r="Z2" s="82" t="s">
        <v>42</v>
      </c>
    </row>
    <row r="3" spans="1:26" ht="15.75">
      <c r="A3" s="74"/>
      <c r="B3" s="75"/>
      <c r="C3" s="76"/>
      <c r="D3" s="75"/>
      <c r="E3" s="75"/>
      <c r="F3" s="77"/>
      <c r="G3" s="75"/>
      <c r="H3" s="48"/>
      <c r="I3" s="48" t="s">
        <v>1</v>
      </c>
      <c r="J3" s="75"/>
      <c r="K3" s="75"/>
      <c r="L3" s="75"/>
      <c r="M3" s="75"/>
      <c r="N3" s="78"/>
      <c r="O3" s="78"/>
    </row>
    <row r="4" spans="1:26" ht="15.75">
      <c r="A4" s="74"/>
      <c r="B4" s="75"/>
      <c r="C4" s="76"/>
      <c r="D4" s="75"/>
      <c r="E4" s="75"/>
      <c r="F4" s="77"/>
      <c r="G4" s="75"/>
      <c r="H4" s="84"/>
      <c r="I4" s="48" t="s">
        <v>2</v>
      </c>
      <c r="J4" s="75"/>
      <c r="K4" s="75"/>
      <c r="L4" s="75"/>
      <c r="M4" s="75"/>
      <c r="N4" s="78"/>
      <c r="O4" s="78"/>
    </row>
    <row r="5" spans="1:26" ht="15">
      <c r="A5" s="74"/>
      <c r="B5" s="75"/>
      <c r="C5" s="76"/>
      <c r="D5" s="75"/>
      <c r="E5" s="75"/>
      <c r="F5" s="77"/>
      <c r="G5" s="75"/>
      <c r="H5" s="84"/>
      <c r="I5" s="84"/>
      <c r="J5" s="75"/>
      <c r="K5" s="75"/>
      <c r="L5" s="75"/>
      <c r="M5" s="75"/>
      <c r="N5" s="78"/>
      <c r="O5" s="78"/>
    </row>
    <row r="6" spans="1:26" ht="15.75">
      <c r="A6" s="74"/>
      <c r="B6" s="75"/>
      <c r="C6" s="76"/>
      <c r="D6" s="75"/>
      <c r="E6" s="75"/>
      <c r="F6" s="77"/>
      <c r="G6" s="75"/>
      <c r="H6" s="48"/>
      <c r="I6" s="48"/>
      <c r="J6" s="75"/>
      <c r="K6" s="75"/>
      <c r="L6" s="75"/>
      <c r="M6" s="75"/>
      <c r="N6" s="78"/>
      <c r="O6" s="78"/>
    </row>
    <row r="7" spans="1:26" ht="18.75">
      <c r="A7" s="74"/>
      <c r="B7" s="75"/>
      <c r="C7" s="76"/>
      <c r="D7" s="75"/>
      <c r="E7" s="75"/>
      <c r="F7" s="77"/>
      <c r="G7" s="75"/>
      <c r="H7" s="48"/>
      <c r="I7" s="5" t="s">
        <v>9</v>
      </c>
      <c r="J7" s="75"/>
      <c r="K7" s="75"/>
      <c r="L7" s="75"/>
      <c r="M7" s="75"/>
      <c r="N7" s="78"/>
      <c r="O7" s="78"/>
    </row>
    <row r="8" spans="1:26" ht="18.75">
      <c r="A8" s="74"/>
      <c r="B8" s="75"/>
      <c r="C8" s="76"/>
      <c r="D8" s="75"/>
      <c r="E8" s="75"/>
      <c r="F8" s="77"/>
      <c r="G8" s="75"/>
      <c r="H8" s="48"/>
      <c r="I8" s="5" t="s">
        <v>10</v>
      </c>
      <c r="J8" s="75"/>
      <c r="K8" s="75"/>
      <c r="L8" s="75"/>
      <c r="M8" s="75"/>
      <c r="N8" s="78"/>
      <c r="O8" s="78"/>
    </row>
    <row r="9" spans="1:26">
      <c r="A9" s="74"/>
      <c r="B9" s="75"/>
      <c r="C9" s="76"/>
      <c r="D9" s="75"/>
      <c r="E9" s="75"/>
      <c r="F9" s="77"/>
      <c r="G9" s="75"/>
      <c r="H9" s="85"/>
      <c r="I9" s="85"/>
      <c r="J9" s="75"/>
      <c r="K9" s="75"/>
      <c r="L9" s="75"/>
      <c r="M9" s="75"/>
      <c r="N9" s="78"/>
      <c r="O9" s="78"/>
    </row>
    <row r="10" spans="1:26" ht="20.25">
      <c r="A10" s="74"/>
      <c r="B10" s="75"/>
      <c r="C10" s="76"/>
      <c r="D10" s="75"/>
      <c r="E10" s="75"/>
      <c r="F10" s="77"/>
      <c r="G10" s="75"/>
      <c r="H10" s="5"/>
      <c r="I10" s="86" t="s">
        <v>6</v>
      </c>
      <c r="J10" s="75"/>
      <c r="K10" s="75"/>
      <c r="L10" s="75"/>
      <c r="M10" s="75"/>
      <c r="N10" s="78"/>
      <c r="O10" s="78"/>
    </row>
    <row r="11" spans="1:26" ht="15" customHeight="1">
      <c r="A11" s="74"/>
      <c r="B11" s="75"/>
      <c r="C11" s="76"/>
      <c r="D11" s="75"/>
      <c r="E11" s="75"/>
      <c r="F11" s="77"/>
      <c r="G11" s="75"/>
      <c r="H11" s="5"/>
      <c r="I11" s="5"/>
      <c r="J11" s="75"/>
      <c r="K11" s="75"/>
      <c r="L11" s="75"/>
      <c r="M11" s="75"/>
      <c r="N11" s="78"/>
      <c r="O11" s="78"/>
    </row>
    <row r="12" spans="1:26" s="92" customFormat="1" ht="20.25">
      <c r="A12" s="87"/>
      <c r="B12" s="84"/>
      <c r="C12" s="88"/>
      <c r="D12" s="84"/>
      <c r="E12" s="84"/>
      <c r="F12" s="84"/>
      <c r="G12" s="48"/>
      <c r="H12" s="48"/>
      <c r="I12" s="89" t="s">
        <v>43</v>
      </c>
      <c r="J12" s="84"/>
      <c r="K12" s="84"/>
      <c r="L12" s="84"/>
      <c r="M12" s="84"/>
      <c r="N12" s="90"/>
      <c r="O12" s="91"/>
    </row>
    <row r="13" spans="1:26" s="92" customFormat="1" ht="15.75" customHeight="1">
      <c r="A13" s="87"/>
      <c r="B13" s="84"/>
      <c r="C13" s="88"/>
      <c r="D13" s="84"/>
      <c r="E13" s="84"/>
      <c r="F13" s="84"/>
      <c r="G13" s="48"/>
      <c r="H13" s="48"/>
      <c r="I13" s="89"/>
      <c r="J13" s="84"/>
      <c r="K13" s="84"/>
      <c r="L13" s="84"/>
      <c r="M13" s="84"/>
      <c r="N13" s="90"/>
      <c r="O13" s="91"/>
    </row>
    <row r="14" spans="1:26" ht="18" customHeight="1">
      <c r="A14" s="93" t="s">
        <v>44</v>
      </c>
      <c r="B14" s="94"/>
      <c r="C14" s="88"/>
      <c r="D14" s="94"/>
      <c r="E14" s="95"/>
      <c r="F14" s="96"/>
      <c r="G14" s="95"/>
      <c r="H14" s="95"/>
      <c r="I14" s="95"/>
      <c r="J14" s="28"/>
      <c r="K14" s="28"/>
      <c r="L14" s="28"/>
      <c r="M14" s="28"/>
      <c r="N14" s="97"/>
      <c r="O14" s="98" t="s">
        <v>35</v>
      </c>
    </row>
    <row r="15" spans="1:26" ht="9" customHeight="1">
      <c r="A15" s="99"/>
      <c r="B15" s="100"/>
      <c r="C15" s="101"/>
      <c r="D15" s="102"/>
      <c r="E15" s="102"/>
      <c r="F15" s="103"/>
      <c r="G15" s="102"/>
      <c r="H15" s="102"/>
      <c r="I15" s="104"/>
      <c r="J15" s="105"/>
      <c r="K15" s="105"/>
      <c r="L15" s="105"/>
      <c r="M15" s="105"/>
      <c r="N15" s="106"/>
    </row>
    <row r="16" spans="1:26" s="108" customFormat="1" ht="15.75" customHeight="1">
      <c r="A16" s="454" t="s">
        <v>45</v>
      </c>
      <c r="B16" s="473" t="s">
        <v>46</v>
      </c>
      <c r="C16" s="473" t="s">
        <v>47</v>
      </c>
      <c r="D16" s="473" t="s">
        <v>48</v>
      </c>
      <c r="E16" s="476" t="s">
        <v>49</v>
      </c>
      <c r="F16" s="473" t="s">
        <v>50</v>
      </c>
      <c r="G16" s="466" t="s">
        <v>51</v>
      </c>
      <c r="H16" s="467"/>
      <c r="I16" s="467"/>
      <c r="J16" s="467"/>
      <c r="K16" s="467"/>
      <c r="L16" s="468"/>
      <c r="M16" s="469" t="s">
        <v>52</v>
      </c>
      <c r="N16" s="471" t="s">
        <v>49</v>
      </c>
      <c r="O16" s="473" t="s">
        <v>53</v>
      </c>
    </row>
    <row r="17" spans="1:15" s="108" customFormat="1" ht="15.75" customHeight="1">
      <c r="A17" s="475"/>
      <c r="B17" s="474"/>
      <c r="C17" s="474"/>
      <c r="D17" s="474"/>
      <c r="E17" s="477"/>
      <c r="F17" s="474"/>
      <c r="G17" s="109">
        <v>1</v>
      </c>
      <c r="H17" s="109">
        <v>2</v>
      </c>
      <c r="I17" s="109">
        <v>3</v>
      </c>
      <c r="J17" s="109">
        <v>4</v>
      </c>
      <c r="K17" s="109">
        <v>5</v>
      </c>
      <c r="L17" s="109">
        <v>6</v>
      </c>
      <c r="M17" s="470"/>
      <c r="N17" s="472"/>
      <c r="O17" s="474"/>
    </row>
    <row r="18" spans="1:15" s="108" customFormat="1" ht="6" customHeight="1">
      <c r="A18" s="110"/>
      <c r="B18" s="111"/>
      <c r="C18" s="112"/>
      <c r="D18" s="111"/>
      <c r="E18" s="111"/>
      <c r="F18" s="111"/>
      <c r="G18" s="113"/>
      <c r="H18" s="113"/>
      <c r="I18" s="113"/>
      <c r="J18" s="113"/>
      <c r="K18" s="114"/>
      <c r="L18" s="114"/>
      <c r="M18" s="111"/>
      <c r="N18" s="115"/>
      <c r="O18" s="116"/>
    </row>
    <row r="19" spans="1:15" ht="15">
      <c r="A19" s="117"/>
      <c r="B19" s="118"/>
      <c r="C19" s="118" t="s">
        <v>54</v>
      </c>
      <c r="D19" s="118"/>
      <c r="E19" s="118"/>
      <c r="F19" s="119"/>
      <c r="G19" s="120"/>
      <c r="H19" s="120" t="s">
        <v>55</v>
      </c>
      <c r="I19" s="121"/>
      <c r="J19" s="118"/>
      <c r="K19" s="122"/>
      <c r="L19" s="123"/>
      <c r="M19" s="124"/>
      <c r="N19" s="125"/>
      <c r="O19" s="126" t="s">
        <v>56</v>
      </c>
    </row>
    <row r="20" spans="1:15" ht="8.1" customHeight="1">
      <c r="A20" s="127"/>
      <c r="B20" s="127"/>
      <c r="C20" s="127"/>
      <c r="D20" s="127"/>
      <c r="E20" s="127"/>
      <c r="F20" s="128"/>
      <c r="G20" s="129"/>
      <c r="H20" s="129"/>
      <c r="I20" s="130"/>
      <c r="J20" s="127"/>
      <c r="K20" s="131"/>
      <c r="L20" s="132"/>
      <c r="M20" s="133"/>
      <c r="N20" s="134"/>
      <c r="O20" s="135"/>
    </row>
    <row r="21" spans="1:15" ht="15">
      <c r="A21" s="127">
        <v>1</v>
      </c>
      <c r="B21" s="87">
        <v>99</v>
      </c>
      <c r="C21" s="136" t="s">
        <v>57</v>
      </c>
      <c r="D21" s="137">
        <v>1994</v>
      </c>
      <c r="E21" s="87" t="s">
        <v>39</v>
      </c>
      <c r="F21" s="138" t="s">
        <v>58</v>
      </c>
      <c r="G21" s="139">
        <v>11.4</v>
      </c>
      <c r="H21" s="139">
        <v>11.55</v>
      </c>
      <c r="I21" s="139">
        <v>12.4</v>
      </c>
      <c r="J21" s="139">
        <v>11.8</v>
      </c>
      <c r="K21" s="139" t="s">
        <v>59</v>
      </c>
      <c r="L21" s="139">
        <v>12.4</v>
      </c>
      <c r="M21" s="140">
        <f>MAX(G21:L21)</f>
        <v>12.4</v>
      </c>
      <c r="N21" s="141" t="str">
        <f>LOOKUP(M21,$Q$1:$Z$1,$Q$2:$Z$2)</f>
        <v>II</v>
      </c>
      <c r="O21" s="142" t="s">
        <v>60</v>
      </c>
    </row>
    <row r="22" spans="1:15" ht="15">
      <c r="A22" s="127"/>
      <c r="B22" s="143">
        <v>911</v>
      </c>
      <c r="C22" s="144" t="s">
        <v>61</v>
      </c>
      <c r="D22" s="143">
        <v>1995</v>
      </c>
      <c r="E22" s="87" t="s">
        <v>40</v>
      </c>
      <c r="F22" s="145" t="s">
        <v>62</v>
      </c>
      <c r="G22" s="139"/>
      <c r="H22" s="139"/>
      <c r="I22" s="139"/>
      <c r="J22" s="139"/>
      <c r="K22" s="139"/>
      <c r="L22" s="139"/>
      <c r="M22" s="140" t="s">
        <v>63</v>
      </c>
      <c r="N22" s="141"/>
      <c r="O22" s="142" t="s">
        <v>64</v>
      </c>
    </row>
    <row r="23" spans="1:15" ht="15" customHeight="1">
      <c r="A23" s="127"/>
      <c r="B23" s="127">
        <v>235</v>
      </c>
      <c r="C23" s="146" t="s">
        <v>65</v>
      </c>
      <c r="D23" s="147">
        <v>1996</v>
      </c>
      <c r="E23" s="127" t="s">
        <v>40</v>
      </c>
      <c r="F23" s="148" t="s">
        <v>66</v>
      </c>
      <c r="G23" s="140"/>
      <c r="H23" s="140"/>
      <c r="I23" s="140"/>
      <c r="J23" s="140"/>
      <c r="K23" s="140"/>
      <c r="L23" s="140"/>
      <c r="M23" s="140" t="s">
        <v>63</v>
      </c>
      <c r="N23" s="141"/>
      <c r="O23" s="142" t="s">
        <v>67</v>
      </c>
    </row>
    <row r="24" spans="1:15" ht="15" customHeight="1">
      <c r="A24" s="127"/>
      <c r="B24" s="143">
        <v>978</v>
      </c>
      <c r="C24" s="144" t="s">
        <v>68</v>
      </c>
      <c r="D24" s="143">
        <v>1997</v>
      </c>
      <c r="E24" s="87" t="s">
        <v>40</v>
      </c>
      <c r="F24" s="145" t="s">
        <v>62</v>
      </c>
      <c r="G24" s="139"/>
      <c r="H24" s="139"/>
      <c r="I24" s="139"/>
      <c r="J24" s="139"/>
      <c r="K24" s="139"/>
      <c r="L24" s="139"/>
      <c r="M24" s="140" t="s">
        <v>63</v>
      </c>
      <c r="N24" s="141"/>
      <c r="O24" s="142" t="s">
        <v>69</v>
      </c>
    </row>
    <row r="25" spans="1:15" ht="15">
      <c r="A25" s="127"/>
      <c r="B25" s="127"/>
      <c r="C25" s="146"/>
      <c r="D25" s="147"/>
      <c r="E25" s="127"/>
      <c r="F25" s="148"/>
      <c r="G25" s="132"/>
      <c r="H25" s="132"/>
      <c r="I25" s="140"/>
      <c r="J25" s="140"/>
      <c r="K25" s="132"/>
      <c r="L25" s="140"/>
      <c r="M25" s="140"/>
      <c r="N25" s="141"/>
      <c r="O25" s="142"/>
    </row>
    <row r="26" spans="1:15" ht="15">
      <c r="A26" s="127"/>
      <c r="B26" s="143"/>
      <c r="C26" s="144"/>
      <c r="D26" s="143"/>
      <c r="E26" s="149"/>
      <c r="F26" s="145"/>
      <c r="G26" s="150"/>
      <c r="H26" s="139"/>
      <c r="I26" s="139"/>
      <c r="J26" s="139"/>
      <c r="K26" s="139"/>
      <c r="L26" s="139"/>
      <c r="M26" s="140"/>
      <c r="N26" s="141"/>
      <c r="O26" s="151"/>
    </row>
    <row r="27" spans="1:15" ht="15">
      <c r="A27" s="127"/>
      <c r="B27" s="127"/>
      <c r="C27" s="146"/>
      <c r="D27" s="147"/>
      <c r="E27" s="152"/>
      <c r="F27" s="148"/>
      <c r="G27" s="153"/>
      <c r="H27" s="140"/>
      <c r="I27" s="140"/>
      <c r="J27" s="140"/>
      <c r="K27" s="140"/>
      <c r="L27" s="140"/>
      <c r="M27" s="140"/>
      <c r="N27" s="141"/>
      <c r="O27" s="154"/>
    </row>
    <row r="28" spans="1:15" ht="15">
      <c r="A28" s="127"/>
      <c r="B28" s="155"/>
      <c r="C28" s="156"/>
      <c r="D28" s="147"/>
      <c r="E28" s="157"/>
      <c r="F28" s="158"/>
      <c r="G28" s="140"/>
      <c r="H28" s="140"/>
      <c r="I28" s="140"/>
      <c r="J28" s="140"/>
      <c r="K28" s="140"/>
      <c r="L28" s="140"/>
      <c r="M28" s="140"/>
      <c r="N28" s="141"/>
      <c r="O28" s="154"/>
    </row>
    <row r="29" spans="1:15" ht="15">
      <c r="A29" s="127"/>
      <c r="B29" s="127"/>
      <c r="C29" s="146"/>
      <c r="D29" s="147"/>
      <c r="E29" s="127"/>
      <c r="F29" s="148"/>
      <c r="G29" s="140"/>
      <c r="H29" s="140"/>
      <c r="I29" s="140"/>
      <c r="J29" s="140"/>
      <c r="K29" s="140"/>
      <c r="L29" s="140"/>
      <c r="M29" s="143"/>
      <c r="N29" s="141"/>
      <c r="O29" s="142"/>
    </row>
    <row r="30" spans="1:15" ht="15">
      <c r="A30" s="127"/>
      <c r="B30" s="127"/>
      <c r="C30" s="146"/>
      <c r="D30" s="147"/>
      <c r="E30" s="127"/>
      <c r="F30" s="148"/>
      <c r="G30" s="140"/>
      <c r="H30" s="140"/>
      <c r="I30" s="140"/>
      <c r="J30" s="140"/>
      <c r="K30" s="140"/>
      <c r="L30" s="140"/>
      <c r="M30" s="143"/>
      <c r="N30" s="141"/>
      <c r="O30" s="142"/>
    </row>
    <row r="31" spans="1:15" ht="15">
      <c r="A31" s="127"/>
      <c r="B31" s="143"/>
      <c r="C31" s="144"/>
      <c r="D31" s="143"/>
      <c r="E31" s="87"/>
      <c r="F31" s="145"/>
      <c r="G31" s="139"/>
      <c r="H31" s="139"/>
      <c r="I31" s="139"/>
      <c r="J31" s="139"/>
      <c r="K31" s="139"/>
      <c r="L31" s="139"/>
      <c r="M31" s="143"/>
      <c r="N31" s="141"/>
      <c r="O31" s="154"/>
    </row>
    <row r="32" spans="1:15" ht="15">
      <c r="A32" s="127"/>
      <c r="B32" s="143"/>
      <c r="C32" s="144"/>
      <c r="D32" s="143"/>
      <c r="E32" s="159"/>
      <c r="F32" s="145"/>
      <c r="G32" s="139"/>
      <c r="H32" s="139"/>
      <c r="I32" s="139"/>
      <c r="J32" s="139"/>
      <c r="K32" s="139"/>
      <c r="L32" s="139"/>
      <c r="M32" s="139"/>
      <c r="N32" s="141"/>
      <c r="O32" s="151"/>
    </row>
    <row r="33" spans="1:15" ht="15">
      <c r="A33" s="127"/>
      <c r="B33" s="143"/>
      <c r="C33" s="144"/>
      <c r="D33" s="143"/>
      <c r="E33" s="159"/>
      <c r="F33" s="145"/>
      <c r="G33" s="139"/>
      <c r="H33" s="139"/>
      <c r="I33" s="139"/>
      <c r="J33" s="139"/>
      <c r="K33" s="139"/>
      <c r="L33" s="139"/>
      <c r="M33" s="139"/>
      <c r="N33" s="141"/>
      <c r="O33" s="151"/>
    </row>
    <row r="34" spans="1:15" ht="15">
      <c r="A34" s="127"/>
      <c r="B34" s="143"/>
      <c r="C34" s="144"/>
      <c r="D34" s="143"/>
      <c r="E34" s="159"/>
      <c r="F34" s="145"/>
      <c r="G34" s="139"/>
      <c r="H34" s="139"/>
      <c r="I34" s="139"/>
      <c r="J34" s="139"/>
      <c r="K34" s="139"/>
      <c r="L34" s="139"/>
      <c r="M34" s="139"/>
      <c r="N34" s="141"/>
      <c r="O34" s="151"/>
    </row>
    <row r="35" spans="1:15" ht="15">
      <c r="A35" s="127"/>
      <c r="B35" s="143"/>
      <c r="C35" s="144"/>
      <c r="D35" s="143"/>
      <c r="E35" s="159"/>
      <c r="F35" s="145"/>
      <c r="G35" s="139"/>
      <c r="H35" s="139"/>
      <c r="I35" s="139"/>
      <c r="J35" s="139"/>
      <c r="K35" s="139"/>
      <c r="L35" s="139"/>
      <c r="M35" s="139"/>
      <c r="N35" s="141"/>
      <c r="O35" s="151"/>
    </row>
    <row r="36" spans="1:15" ht="15">
      <c r="C36" s="88" t="s">
        <v>70</v>
      </c>
      <c r="D36" s="88"/>
      <c r="E36" s="88"/>
      <c r="F36" s="88"/>
      <c r="G36" s="87"/>
      <c r="H36" s="93"/>
      <c r="I36" s="93" t="s">
        <v>71</v>
      </c>
      <c r="J36" s="93"/>
      <c r="K36" s="84"/>
      <c r="L36" s="87"/>
      <c r="O36" s="151"/>
    </row>
    <row r="37" spans="1:15" ht="15">
      <c r="C37" s="88"/>
      <c r="D37" s="88"/>
      <c r="E37" s="88"/>
      <c r="F37" s="85"/>
      <c r="G37" s="87"/>
      <c r="H37" s="93"/>
      <c r="I37" s="93"/>
      <c r="O37" s="151"/>
    </row>
    <row r="38" spans="1:15" ht="15">
      <c r="C38" s="88" t="s">
        <v>72</v>
      </c>
      <c r="D38" s="88"/>
      <c r="E38" s="88"/>
      <c r="F38" s="88"/>
      <c r="G38" s="87"/>
      <c r="H38" s="93"/>
      <c r="I38" s="93" t="s">
        <v>73</v>
      </c>
    </row>
  </sheetData>
  <autoFilter ref="A20:O20">
    <sortState ref="A20:O25">
      <sortCondition ref="A19"/>
    </sortState>
  </autoFilter>
  <mergeCells count="10">
    <mergeCell ref="G16:L16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</mergeCells>
  <printOptions horizontalCentered="1"/>
  <pageMargins left="0.39370078740157483" right="0" top="0.59055118110236227" bottom="0" header="0" footer="0"/>
  <pageSetup paperSize="9" scale="9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AM93"/>
  <sheetViews>
    <sheetView topLeftCell="A10" zoomScaleNormal="100" workbookViewId="0">
      <selection activeCell="H28" sqref="H28"/>
    </sheetView>
  </sheetViews>
  <sheetFormatPr defaultRowHeight="15" outlineLevelCol="1"/>
  <cols>
    <col min="1" max="1" width="5.7109375" style="87" customWidth="1"/>
    <col min="2" max="2" width="5.7109375" style="87" hidden="1" customWidth="1"/>
    <col min="3" max="3" width="2.7109375" style="87" hidden="1" customWidth="1"/>
    <col min="4" max="4" width="5.7109375" style="85" customWidth="1"/>
    <col min="5" max="5" width="35.7109375" style="205" customWidth="1"/>
    <col min="6" max="7" width="5.7109375" style="85" customWidth="1"/>
    <col min="8" max="8" width="30.7109375" style="85" customWidth="1"/>
    <col min="9" max="9" width="6.7109375" style="247" customWidth="1"/>
    <col min="10" max="10" width="1.7109375" style="84" hidden="1" customWidth="1"/>
    <col min="11" max="11" width="3.7109375" style="84" hidden="1" customWidth="1"/>
    <col min="12" max="12" width="3.7109375" style="84" customWidth="1"/>
    <col min="13" max="13" width="6.7109375" style="84" customWidth="1"/>
    <col min="14" max="14" width="1.7109375" style="87" customWidth="1"/>
    <col min="15" max="15" width="3.7109375" style="87" customWidth="1"/>
    <col min="16" max="16" width="4.7109375" style="206" hidden="1" customWidth="1"/>
    <col min="17" max="17" width="5.7109375" style="87" customWidth="1"/>
    <col min="18" max="18" width="30.7109375" style="85" customWidth="1"/>
    <col min="19" max="19" width="9.140625" style="85"/>
    <col min="20" max="38" width="5.7109375" style="85" hidden="1" customWidth="1" outlineLevel="1"/>
    <col min="39" max="39" width="9.140625" style="85" collapsed="1"/>
    <col min="40" max="16384" width="9.140625" style="85"/>
  </cols>
  <sheetData>
    <row r="1" spans="1:38" ht="15.75">
      <c r="A1" s="84"/>
      <c r="B1" s="84"/>
      <c r="C1" s="84"/>
      <c r="D1" s="84"/>
      <c r="E1" s="84"/>
      <c r="F1" s="84"/>
      <c r="G1" s="48"/>
      <c r="H1" s="84"/>
      <c r="I1" s="84"/>
      <c r="T1" s="198">
        <v>10</v>
      </c>
      <c r="U1" s="199">
        <v>11.34</v>
      </c>
      <c r="V1" s="198">
        <v>11.340999999999999</v>
      </c>
      <c r="W1" s="199">
        <v>11.84</v>
      </c>
      <c r="X1" s="198">
        <v>11.840999999999999</v>
      </c>
      <c r="Y1" s="199">
        <v>12.54</v>
      </c>
      <c r="Z1" s="198">
        <v>12.541</v>
      </c>
      <c r="AA1" s="199">
        <v>13.24</v>
      </c>
      <c r="AB1" s="198">
        <v>13.241</v>
      </c>
      <c r="AC1" s="200">
        <v>14.04</v>
      </c>
      <c r="AD1" s="201">
        <v>14.041</v>
      </c>
      <c r="AE1" s="200">
        <v>15.04</v>
      </c>
      <c r="AF1" s="201">
        <v>15.041</v>
      </c>
      <c r="AG1" s="200">
        <v>16.04</v>
      </c>
      <c r="AH1" s="201">
        <v>16.041</v>
      </c>
      <c r="AI1" s="200">
        <v>17.239999999999998</v>
      </c>
      <c r="AJ1" s="201">
        <v>17.241</v>
      </c>
      <c r="AK1" s="200">
        <v>18.239999999999998</v>
      </c>
      <c r="AL1" s="201">
        <v>18.241</v>
      </c>
    </row>
    <row r="2" spans="1:38" ht="15.75">
      <c r="A2" s="84"/>
      <c r="B2" s="84"/>
      <c r="C2" s="84"/>
      <c r="D2" s="84"/>
      <c r="E2" s="84"/>
      <c r="F2" s="84"/>
      <c r="G2" s="48"/>
      <c r="H2" s="48" t="s">
        <v>0</v>
      </c>
      <c r="I2" s="48"/>
      <c r="T2" s="203" t="s">
        <v>42</v>
      </c>
      <c r="U2" s="203" t="s">
        <v>42</v>
      </c>
      <c r="V2" s="203" t="s">
        <v>41</v>
      </c>
      <c r="W2" s="203" t="s">
        <v>41</v>
      </c>
      <c r="X2" s="203" t="s">
        <v>40</v>
      </c>
      <c r="Y2" s="203" t="s">
        <v>40</v>
      </c>
      <c r="Z2" s="203" t="s">
        <v>39</v>
      </c>
      <c r="AA2" s="203" t="s">
        <v>39</v>
      </c>
      <c r="AB2" s="203" t="s">
        <v>38</v>
      </c>
      <c r="AC2" s="203" t="s">
        <v>38</v>
      </c>
      <c r="AD2" s="203" t="s">
        <v>37</v>
      </c>
      <c r="AE2" s="203" t="s">
        <v>37</v>
      </c>
      <c r="AF2" s="203" t="s">
        <v>75</v>
      </c>
      <c r="AG2" s="203" t="s">
        <v>75</v>
      </c>
      <c r="AH2" s="203" t="s">
        <v>74</v>
      </c>
      <c r="AI2" s="203" t="s">
        <v>74</v>
      </c>
      <c r="AJ2" s="203" t="s">
        <v>312</v>
      </c>
      <c r="AK2" s="203" t="s">
        <v>312</v>
      </c>
      <c r="AL2" s="204" t="s">
        <v>36</v>
      </c>
    </row>
    <row r="3" spans="1:38" ht="15.75">
      <c r="A3" s="84"/>
      <c r="B3" s="84"/>
      <c r="C3" s="84"/>
      <c r="D3" s="84"/>
      <c r="E3" s="84"/>
      <c r="F3" s="84"/>
      <c r="G3" s="48"/>
      <c r="H3" s="48" t="s">
        <v>1</v>
      </c>
      <c r="I3" s="48"/>
    </row>
    <row r="4" spans="1:38" ht="15.75">
      <c r="A4" s="84"/>
      <c r="B4" s="84"/>
      <c r="C4" s="84"/>
      <c r="D4" s="84"/>
      <c r="E4" s="84"/>
      <c r="F4" s="84"/>
      <c r="G4" s="48"/>
      <c r="H4" s="48" t="s">
        <v>2</v>
      </c>
      <c r="I4" s="48"/>
    </row>
    <row r="5" spans="1:38" ht="12" customHeight="1">
      <c r="A5" s="84"/>
      <c r="B5" s="84"/>
      <c r="C5" s="84"/>
      <c r="D5" s="84"/>
      <c r="E5" s="84"/>
      <c r="F5" s="84"/>
      <c r="G5" s="48"/>
      <c r="H5" s="84"/>
      <c r="I5" s="84"/>
    </row>
    <row r="6" spans="1:38" ht="18.75">
      <c r="A6" s="84"/>
      <c r="B6" s="84"/>
      <c r="C6" s="84"/>
      <c r="D6" s="84"/>
      <c r="E6" s="84"/>
      <c r="F6" s="84"/>
      <c r="G6" s="48"/>
      <c r="H6" s="5" t="s">
        <v>9</v>
      </c>
      <c r="I6" s="5"/>
    </row>
    <row r="7" spans="1:38" ht="18.75">
      <c r="A7" s="84"/>
      <c r="B7" s="84"/>
      <c r="C7" s="84"/>
      <c r="D7" s="84"/>
      <c r="E7" s="84"/>
      <c r="F7" s="84"/>
      <c r="G7" s="48"/>
      <c r="H7" s="5" t="s">
        <v>10</v>
      </c>
      <c r="I7" s="5"/>
    </row>
    <row r="8" spans="1:38" ht="11.25" customHeight="1">
      <c r="A8" s="84"/>
      <c r="B8" s="84"/>
      <c r="C8" s="84"/>
      <c r="D8" s="84"/>
      <c r="E8" s="84"/>
      <c r="F8" s="84"/>
      <c r="G8" s="48"/>
      <c r="H8" s="5"/>
      <c r="I8" s="5"/>
    </row>
    <row r="9" spans="1:38" ht="20.25">
      <c r="G9" s="206"/>
      <c r="H9" s="86" t="s">
        <v>6</v>
      </c>
      <c r="I9" s="86"/>
    </row>
    <row r="10" spans="1:38" ht="14.25" customHeight="1">
      <c r="G10" s="206"/>
      <c r="H10" s="86"/>
      <c r="I10" s="86"/>
    </row>
    <row r="11" spans="1:38" ht="18" customHeight="1">
      <c r="G11" s="206"/>
      <c r="H11" s="89" t="s">
        <v>76</v>
      </c>
      <c r="I11" s="5"/>
    </row>
    <row r="12" spans="1:38" ht="12.75" customHeight="1">
      <c r="H12" s="89"/>
      <c r="I12" s="89"/>
    </row>
    <row r="13" spans="1:38">
      <c r="A13" s="93" t="s">
        <v>44</v>
      </c>
      <c r="B13" s="93"/>
      <c r="C13" s="93"/>
      <c r="E13" s="88"/>
      <c r="R13" s="98" t="s">
        <v>35</v>
      </c>
      <c r="S13" s="98"/>
    </row>
    <row r="14" spans="1:38" ht="9.75" customHeight="1">
      <c r="H14" s="206"/>
    </row>
    <row r="15" spans="1:38">
      <c r="A15" s="207" t="s">
        <v>45</v>
      </c>
      <c r="B15" s="311" t="s">
        <v>482</v>
      </c>
      <c r="C15" s="312" t="s">
        <v>483</v>
      </c>
      <c r="D15" s="208" t="s">
        <v>313</v>
      </c>
      <c r="E15" s="207" t="s">
        <v>314</v>
      </c>
      <c r="F15" s="208" t="s">
        <v>48</v>
      </c>
      <c r="G15" s="208" t="s">
        <v>315</v>
      </c>
      <c r="H15" s="208" t="s">
        <v>50</v>
      </c>
      <c r="I15" s="442" t="s">
        <v>316</v>
      </c>
      <c r="J15" s="443"/>
      <c r="K15" s="443"/>
      <c r="L15" s="443"/>
      <c r="M15" s="443"/>
      <c r="N15" s="443"/>
      <c r="O15" s="446"/>
      <c r="P15" s="313"/>
      <c r="Q15" s="207" t="s">
        <v>49</v>
      </c>
      <c r="R15" s="208" t="s">
        <v>53</v>
      </c>
    </row>
    <row r="16" spans="1:38" ht="6.95" customHeight="1">
      <c r="A16" s="157"/>
      <c r="B16" s="157"/>
      <c r="C16" s="157"/>
      <c r="D16" s="212"/>
      <c r="E16" s="213"/>
      <c r="F16" s="212"/>
      <c r="G16" s="212"/>
      <c r="H16" s="48"/>
      <c r="I16" s="297"/>
      <c r="J16" s="214"/>
      <c r="K16" s="214"/>
      <c r="L16" s="214"/>
      <c r="M16" s="214"/>
      <c r="N16" s="214"/>
      <c r="O16" s="214"/>
      <c r="P16" s="314"/>
      <c r="Q16" s="157"/>
      <c r="R16" s="212"/>
    </row>
    <row r="17" spans="1:18">
      <c r="A17" s="249"/>
      <c r="B17" s="315"/>
      <c r="C17" s="315"/>
      <c r="D17" s="315"/>
      <c r="E17" s="211" t="s">
        <v>484</v>
      </c>
      <c r="F17" s="215"/>
      <c r="G17" s="215"/>
      <c r="H17" s="119" t="s">
        <v>535</v>
      </c>
      <c r="I17" s="119"/>
      <c r="J17" s="119"/>
      <c r="K17" s="119"/>
      <c r="L17" s="119"/>
      <c r="M17" s="119"/>
      <c r="N17" s="216"/>
      <c r="O17" s="216"/>
      <c r="P17" s="316"/>
      <c r="Q17" s="211"/>
      <c r="R17" s="218" t="s">
        <v>485</v>
      </c>
    </row>
    <row r="18" spans="1:18" ht="8.1" customHeight="1">
      <c r="A18" s="250"/>
      <c r="B18" s="250"/>
      <c r="C18" s="250"/>
      <c r="D18" s="250"/>
      <c r="E18" s="127"/>
      <c r="F18" s="171"/>
      <c r="G18" s="171"/>
      <c r="H18" s="128"/>
      <c r="I18" s="128"/>
      <c r="J18" s="128"/>
      <c r="K18" s="128"/>
      <c r="L18" s="128"/>
      <c r="M18" s="128"/>
      <c r="N18" s="185"/>
      <c r="O18" s="185"/>
      <c r="P18" s="317"/>
      <c r="Q18" s="127"/>
      <c r="R18" s="219"/>
    </row>
    <row r="19" spans="1:18" ht="15" customHeight="1">
      <c r="A19" s="127">
        <v>1</v>
      </c>
      <c r="B19" s="127"/>
      <c r="C19" s="127" t="s">
        <v>486</v>
      </c>
      <c r="D19" s="87">
        <v>77</v>
      </c>
      <c r="E19" s="144" t="s">
        <v>487</v>
      </c>
      <c r="F19" s="87">
        <v>1995</v>
      </c>
      <c r="G19" s="87" t="s">
        <v>40</v>
      </c>
      <c r="H19" s="138" t="s">
        <v>334</v>
      </c>
      <c r="I19" s="193">
        <v>12.1</v>
      </c>
      <c r="J19" s="188" t="s">
        <v>488</v>
      </c>
      <c r="K19" s="318"/>
      <c r="L19" s="319" t="s">
        <v>489</v>
      </c>
      <c r="M19" s="193">
        <v>12.371</v>
      </c>
      <c r="N19" s="87" t="s">
        <v>488</v>
      </c>
      <c r="O19" s="318" t="s">
        <v>490</v>
      </c>
      <c r="P19" s="320">
        <f t="shared" ref="P19:P26" si="0">MIN(I19,M19)</f>
        <v>12.1</v>
      </c>
      <c r="Q19" s="321" t="str">
        <f t="shared" ref="Q19:Q26" si="1">LOOKUP(P19,$T$1:$AL$1,$T$2:$AL$2)</f>
        <v>кмс</v>
      </c>
      <c r="R19" s="154" t="s">
        <v>491</v>
      </c>
    </row>
    <row r="20" spans="1:18" ht="15" customHeight="1">
      <c r="A20" s="157">
        <v>2</v>
      </c>
      <c r="B20" s="157"/>
      <c r="C20" s="157" t="s">
        <v>492</v>
      </c>
      <c r="D20" s="87">
        <v>385</v>
      </c>
      <c r="E20" s="144" t="s">
        <v>493</v>
      </c>
      <c r="F20" s="87">
        <v>1994</v>
      </c>
      <c r="G20" s="87" t="s">
        <v>40</v>
      </c>
      <c r="H20" s="138" t="s">
        <v>331</v>
      </c>
      <c r="I20" s="193">
        <v>12.4</v>
      </c>
      <c r="J20" s="188" t="s">
        <v>488</v>
      </c>
      <c r="K20" s="318"/>
      <c r="L20" s="319" t="s">
        <v>489</v>
      </c>
      <c r="M20" s="193">
        <v>12.378</v>
      </c>
      <c r="N20" s="87" t="s">
        <v>488</v>
      </c>
      <c r="O20" s="318" t="s">
        <v>490</v>
      </c>
      <c r="P20" s="320">
        <f t="shared" si="0"/>
        <v>12.378</v>
      </c>
      <c r="Q20" s="321" t="str">
        <f t="shared" si="1"/>
        <v>кмс</v>
      </c>
      <c r="R20" s="142" t="s">
        <v>494</v>
      </c>
    </row>
    <row r="21" spans="1:18" ht="15" customHeight="1">
      <c r="A21" s="127">
        <v>3</v>
      </c>
      <c r="B21" s="127"/>
      <c r="C21" s="127" t="s">
        <v>495</v>
      </c>
      <c r="D21" s="87">
        <v>534</v>
      </c>
      <c r="E21" s="144" t="s">
        <v>496</v>
      </c>
      <c r="F21" s="87">
        <v>1996</v>
      </c>
      <c r="G21" s="143" t="s">
        <v>40</v>
      </c>
      <c r="H21" s="138" t="s">
        <v>320</v>
      </c>
      <c r="I21" s="247">
        <v>12</v>
      </c>
      <c r="J21" s="188" t="s">
        <v>488</v>
      </c>
      <c r="K21" s="318"/>
      <c r="L21" s="319" t="s">
        <v>489</v>
      </c>
      <c r="M21" s="193">
        <v>12.41</v>
      </c>
      <c r="N21" s="87" t="s">
        <v>488</v>
      </c>
      <c r="O21" s="318" t="s">
        <v>490</v>
      </c>
      <c r="P21" s="320">
        <f t="shared" si="0"/>
        <v>12</v>
      </c>
      <c r="Q21" s="321" t="str">
        <f t="shared" si="1"/>
        <v>кмс</v>
      </c>
      <c r="R21" s="242" t="s">
        <v>497</v>
      </c>
    </row>
    <row r="22" spans="1:18">
      <c r="A22" s="157">
        <v>4</v>
      </c>
      <c r="B22" s="127"/>
      <c r="C22" s="127" t="s">
        <v>498</v>
      </c>
      <c r="D22" s="87">
        <v>220</v>
      </c>
      <c r="E22" s="136" t="s">
        <v>499</v>
      </c>
      <c r="F22" s="159">
        <v>2000</v>
      </c>
      <c r="G22" s="143" t="s">
        <v>39</v>
      </c>
      <c r="H22" s="138" t="s">
        <v>500</v>
      </c>
      <c r="I22" s="193">
        <v>12.4</v>
      </c>
      <c r="J22" s="188" t="s">
        <v>488</v>
      </c>
      <c r="K22" s="318"/>
      <c r="L22" s="319" t="s">
        <v>489</v>
      </c>
      <c r="M22" s="193">
        <v>12.44</v>
      </c>
      <c r="N22" s="87" t="s">
        <v>488</v>
      </c>
      <c r="O22" s="318" t="s">
        <v>490</v>
      </c>
      <c r="P22" s="320">
        <f t="shared" si="0"/>
        <v>12.4</v>
      </c>
      <c r="Q22" s="321" t="str">
        <f t="shared" si="1"/>
        <v>кмс</v>
      </c>
      <c r="R22" s="242" t="s">
        <v>501</v>
      </c>
    </row>
    <row r="23" spans="1:18" ht="15" customHeight="1">
      <c r="A23" s="127">
        <v>5</v>
      </c>
      <c r="B23" s="157"/>
      <c r="C23" s="157" t="s">
        <v>502</v>
      </c>
      <c r="D23" s="87">
        <v>436</v>
      </c>
      <c r="E23" s="144" t="s">
        <v>503</v>
      </c>
      <c r="F23" s="87">
        <v>1999</v>
      </c>
      <c r="G23" s="87" t="s">
        <v>40</v>
      </c>
      <c r="H23" s="138" t="s">
        <v>331</v>
      </c>
      <c r="I23" s="247">
        <v>12.3</v>
      </c>
      <c r="J23" s="188" t="s">
        <v>488</v>
      </c>
      <c r="K23" s="318"/>
      <c r="L23" s="319" t="s">
        <v>489</v>
      </c>
      <c r="M23" s="322">
        <v>12.46</v>
      </c>
      <c r="N23" s="87" t="s">
        <v>488</v>
      </c>
      <c r="O23" s="318" t="s">
        <v>490</v>
      </c>
      <c r="P23" s="320">
        <f t="shared" si="0"/>
        <v>12.3</v>
      </c>
      <c r="Q23" s="321" t="str">
        <f t="shared" si="1"/>
        <v>кмс</v>
      </c>
      <c r="R23" s="142" t="s">
        <v>398</v>
      </c>
    </row>
    <row r="24" spans="1:18" ht="15" customHeight="1">
      <c r="A24" s="157">
        <v>6</v>
      </c>
      <c r="B24" s="127"/>
      <c r="C24" s="127" t="s">
        <v>504</v>
      </c>
      <c r="D24" s="87">
        <v>882</v>
      </c>
      <c r="E24" s="136" t="s">
        <v>505</v>
      </c>
      <c r="F24" s="159">
        <v>1996</v>
      </c>
      <c r="G24" s="87" t="s">
        <v>40</v>
      </c>
      <c r="H24" s="138" t="s">
        <v>506</v>
      </c>
      <c r="I24" s="193">
        <v>12.3</v>
      </c>
      <c r="J24" s="188" t="s">
        <v>488</v>
      </c>
      <c r="K24" s="318"/>
      <c r="L24" s="319" t="s">
        <v>489</v>
      </c>
      <c r="M24" s="193">
        <v>12.67</v>
      </c>
      <c r="N24" s="87" t="s">
        <v>488</v>
      </c>
      <c r="O24" s="318" t="s">
        <v>490</v>
      </c>
      <c r="P24" s="320">
        <f t="shared" si="0"/>
        <v>12.3</v>
      </c>
      <c r="Q24" s="321" t="str">
        <f t="shared" si="1"/>
        <v>кмс</v>
      </c>
      <c r="R24" s="242" t="s">
        <v>507</v>
      </c>
    </row>
    <row r="25" spans="1:18" ht="15" customHeight="1">
      <c r="A25" s="127">
        <v>7</v>
      </c>
      <c r="B25" s="323"/>
      <c r="C25" s="324" t="s">
        <v>508</v>
      </c>
      <c r="D25" s="87">
        <v>733</v>
      </c>
      <c r="E25" s="136" t="s">
        <v>509</v>
      </c>
      <c r="F25" s="143">
        <v>1997</v>
      </c>
      <c r="G25" s="143" t="s">
        <v>39</v>
      </c>
      <c r="H25" s="144" t="s">
        <v>365</v>
      </c>
      <c r="I25" s="193">
        <v>12.3</v>
      </c>
      <c r="J25" s="188" t="s">
        <v>488</v>
      </c>
      <c r="K25" s="318"/>
      <c r="L25" s="319" t="s">
        <v>489</v>
      </c>
      <c r="M25" s="193">
        <v>13.56</v>
      </c>
      <c r="N25" s="87" t="s">
        <v>488</v>
      </c>
      <c r="O25" s="318" t="s">
        <v>490</v>
      </c>
      <c r="P25" s="320">
        <f t="shared" si="0"/>
        <v>12.3</v>
      </c>
      <c r="Q25" s="321" t="str">
        <f t="shared" si="1"/>
        <v>кмс</v>
      </c>
      <c r="R25" s="154" t="s">
        <v>367</v>
      </c>
    </row>
    <row r="26" spans="1:18" ht="15" customHeight="1">
      <c r="A26" s="157">
        <v>8</v>
      </c>
      <c r="B26" s="127"/>
      <c r="C26" s="127" t="s">
        <v>510</v>
      </c>
      <c r="D26" s="87">
        <v>365</v>
      </c>
      <c r="E26" s="144" t="s">
        <v>511</v>
      </c>
      <c r="F26" s="87">
        <v>1996</v>
      </c>
      <c r="G26" s="143" t="s">
        <v>40</v>
      </c>
      <c r="H26" s="138" t="s">
        <v>506</v>
      </c>
      <c r="I26" s="193">
        <v>12.4</v>
      </c>
      <c r="J26" s="188" t="s">
        <v>488</v>
      </c>
      <c r="K26" s="318"/>
      <c r="L26" s="319" t="s">
        <v>489</v>
      </c>
      <c r="M26" s="193">
        <v>14.48</v>
      </c>
      <c r="N26" s="87" t="s">
        <v>488</v>
      </c>
      <c r="O26" s="318" t="s">
        <v>490</v>
      </c>
      <c r="P26" s="320">
        <f t="shared" si="0"/>
        <v>12.4</v>
      </c>
      <c r="Q26" s="321" t="str">
        <f t="shared" si="1"/>
        <v>кмс</v>
      </c>
      <c r="R26" s="242" t="s">
        <v>507</v>
      </c>
    </row>
    <row r="27" spans="1:18">
      <c r="A27" s="127">
        <v>9</v>
      </c>
      <c r="B27" s="127"/>
      <c r="C27" s="127"/>
      <c r="D27" s="87">
        <v>365</v>
      </c>
      <c r="E27" s="144" t="s">
        <v>512</v>
      </c>
      <c r="F27" s="87">
        <v>1997</v>
      </c>
      <c r="G27" s="87" t="s">
        <v>40</v>
      </c>
      <c r="H27" s="138" t="s">
        <v>331</v>
      </c>
      <c r="I27" s="193">
        <v>12.5</v>
      </c>
      <c r="J27" s="188" t="s">
        <v>488</v>
      </c>
      <c r="K27" s="318"/>
      <c r="L27" s="319"/>
      <c r="N27" s="188"/>
      <c r="O27" s="318"/>
      <c r="P27" s="320">
        <f t="shared" ref="P27:P34" si="2">MIN(I27,M27)</f>
        <v>12.5</v>
      </c>
      <c r="Q27" s="321" t="str">
        <f t="shared" ref="Q27:Q34" si="3">LOOKUP(P27,$T$1:$AL$1,$T$2:$AL$2)</f>
        <v>кмс</v>
      </c>
      <c r="R27" s="142" t="s">
        <v>513</v>
      </c>
    </row>
    <row r="28" spans="1:18" ht="15" customHeight="1">
      <c r="A28" s="127">
        <v>9</v>
      </c>
      <c r="B28" s="157"/>
      <c r="C28" s="157"/>
      <c r="D28" s="87">
        <v>344</v>
      </c>
      <c r="E28" s="144" t="s">
        <v>514</v>
      </c>
      <c r="F28" s="87">
        <v>2000</v>
      </c>
      <c r="G28" s="143" t="s">
        <v>40</v>
      </c>
      <c r="H28" s="138" t="s">
        <v>80</v>
      </c>
      <c r="I28" s="193">
        <v>12.5</v>
      </c>
      <c r="J28" s="188" t="s">
        <v>488</v>
      </c>
      <c r="K28" s="318"/>
      <c r="L28" s="319"/>
      <c r="N28" s="325"/>
      <c r="O28" s="319"/>
      <c r="P28" s="320">
        <f t="shared" si="2"/>
        <v>12.5</v>
      </c>
      <c r="Q28" s="321" t="str">
        <f t="shared" si="3"/>
        <v>кмс</v>
      </c>
      <c r="R28" s="142" t="s">
        <v>515</v>
      </c>
    </row>
    <row r="29" spans="1:18">
      <c r="A29" s="127">
        <v>11</v>
      </c>
      <c r="B29" s="157"/>
      <c r="C29" s="157"/>
      <c r="D29" s="87">
        <v>881</v>
      </c>
      <c r="E29" s="136" t="s">
        <v>516</v>
      </c>
      <c r="F29" s="159">
        <v>1998</v>
      </c>
      <c r="G29" s="143" t="s">
        <v>39</v>
      </c>
      <c r="H29" s="138" t="s">
        <v>506</v>
      </c>
      <c r="I29" s="193">
        <v>12.7</v>
      </c>
      <c r="J29" s="188" t="s">
        <v>488</v>
      </c>
      <c r="K29" s="318"/>
      <c r="L29" s="319"/>
      <c r="N29" s="188"/>
      <c r="O29" s="318"/>
      <c r="P29" s="320">
        <f t="shared" si="2"/>
        <v>12.7</v>
      </c>
      <c r="Q29" s="321" t="str">
        <f t="shared" si="3"/>
        <v>I</v>
      </c>
      <c r="R29" s="242" t="s">
        <v>507</v>
      </c>
    </row>
    <row r="30" spans="1:18" ht="15" customHeight="1">
      <c r="A30" s="157">
        <v>12</v>
      </c>
      <c r="B30" s="127"/>
      <c r="C30" s="127"/>
      <c r="D30" s="87">
        <v>278</v>
      </c>
      <c r="E30" s="144" t="s">
        <v>517</v>
      </c>
      <c r="F30" s="87">
        <v>1997</v>
      </c>
      <c r="G30" s="87" t="s">
        <v>39</v>
      </c>
      <c r="H30" s="138" t="s">
        <v>500</v>
      </c>
      <c r="I30" s="326">
        <v>12.9</v>
      </c>
      <c r="J30" s="188" t="s">
        <v>488</v>
      </c>
      <c r="K30" s="318"/>
      <c r="L30" s="319"/>
      <c r="N30" s="188"/>
      <c r="O30" s="318"/>
      <c r="P30" s="320">
        <f t="shared" si="2"/>
        <v>12.9</v>
      </c>
      <c r="Q30" s="321" t="str">
        <f t="shared" si="3"/>
        <v>I</v>
      </c>
      <c r="R30" s="142" t="s">
        <v>518</v>
      </c>
    </row>
    <row r="31" spans="1:18" ht="15" customHeight="1">
      <c r="A31" s="157">
        <v>12</v>
      </c>
      <c r="B31" s="157"/>
      <c r="C31" s="157"/>
      <c r="D31" s="87">
        <v>60</v>
      </c>
      <c r="E31" s="136" t="s">
        <v>519</v>
      </c>
      <c r="F31" s="87">
        <v>1999</v>
      </c>
      <c r="G31" s="143" t="s">
        <v>39</v>
      </c>
      <c r="H31" s="138" t="s">
        <v>506</v>
      </c>
      <c r="I31" s="247">
        <v>12.9</v>
      </c>
      <c r="J31" s="188" t="s">
        <v>488</v>
      </c>
      <c r="K31" s="318"/>
      <c r="L31" s="319"/>
      <c r="M31" s="193"/>
      <c r="N31" s="325"/>
      <c r="O31" s="319"/>
      <c r="P31" s="320">
        <f t="shared" si="2"/>
        <v>12.9</v>
      </c>
      <c r="Q31" s="321" t="str">
        <f t="shared" si="3"/>
        <v>I</v>
      </c>
      <c r="R31" s="98" t="s">
        <v>507</v>
      </c>
    </row>
    <row r="32" spans="1:18" ht="15" customHeight="1">
      <c r="A32" s="157">
        <v>14</v>
      </c>
      <c r="B32" s="157"/>
      <c r="C32" s="157"/>
      <c r="D32" s="87">
        <v>302</v>
      </c>
      <c r="E32" s="144" t="s">
        <v>520</v>
      </c>
      <c r="F32" s="87">
        <v>1996</v>
      </c>
      <c r="G32" s="143" t="s">
        <v>39</v>
      </c>
      <c r="H32" s="138" t="s">
        <v>80</v>
      </c>
      <c r="I32" s="193">
        <v>13.2</v>
      </c>
      <c r="J32" s="188" t="s">
        <v>488</v>
      </c>
      <c r="K32" s="318"/>
      <c r="L32" s="318"/>
      <c r="N32" s="188"/>
      <c r="O32" s="318"/>
      <c r="P32" s="320">
        <f t="shared" si="2"/>
        <v>13.2</v>
      </c>
      <c r="Q32" s="321" t="str">
        <f t="shared" si="3"/>
        <v>I</v>
      </c>
      <c r="R32" s="142" t="s">
        <v>515</v>
      </c>
    </row>
    <row r="33" spans="1:18" ht="15" customHeight="1">
      <c r="A33" s="127">
        <v>15</v>
      </c>
      <c r="B33" s="127"/>
      <c r="C33" s="127"/>
      <c r="D33" s="87">
        <v>407</v>
      </c>
      <c r="E33" s="144" t="s">
        <v>521</v>
      </c>
      <c r="F33" s="87">
        <v>1996</v>
      </c>
      <c r="G33" s="87" t="s">
        <v>38</v>
      </c>
      <c r="H33" s="138" t="s">
        <v>331</v>
      </c>
      <c r="I33" s="326">
        <v>13.4</v>
      </c>
      <c r="J33" s="188" t="s">
        <v>488</v>
      </c>
      <c r="K33" s="318"/>
      <c r="L33" s="319"/>
      <c r="N33" s="188"/>
      <c r="O33" s="318"/>
      <c r="P33" s="320">
        <f t="shared" si="2"/>
        <v>13.4</v>
      </c>
      <c r="Q33" s="321" t="str">
        <f t="shared" si="3"/>
        <v>II</v>
      </c>
      <c r="R33" s="240" t="s">
        <v>522</v>
      </c>
    </row>
    <row r="34" spans="1:18">
      <c r="A34" s="157">
        <v>16</v>
      </c>
      <c r="B34" s="157"/>
      <c r="C34" s="157"/>
      <c r="D34" s="87">
        <v>385</v>
      </c>
      <c r="E34" s="138" t="s">
        <v>523</v>
      </c>
      <c r="F34" s="87">
        <v>1998</v>
      </c>
      <c r="G34" s="87" t="s">
        <v>37</v>
      </c>
      <c r="H34" s="138" t="s">
        <v>331</v>
      </c>
      <c r="I34" s="87">
        <v>13.9</v>
      </c>
      <c r="J34" s="188" t="s">
        <v>488</v>
      </c>
      <c r="K34" s="318"/>
      <c r="L34" s="318"/>
      <c r="M34" s="193"/>
      <c r="N34" s="179"/>
      <c r="O34" s="319"/>
      <c r="P34" s="320">
        <f t="shared" si="2"/>
        <v>13.9</v>
      </c>
      <c r="Q34" s="321" t="str">
        <f t="shared" si="3"/>
        <v>II</v>
      </c>
      <c r="R34" s="142" t="s">
        <v>348</v>
      </c>
    </row>
    <row r="35" spans="1:18" ht="15" customHeight="1">
      <c r="A35" s="127"/>
      <c r="B35" s="127"/>
      <c r="C35" s="127"/>
      <c r="D35" s="87">
        <v>969</v>
      </c>
      <c r="E35" s="144" t="s">
        <v>524</v>
      </c>
      <c r="F35" s="87">
        <v>1998</v>
      </c>
      <c r="G35" s="87" t="s">
        <v>39</v>
      </c>
      <c r="H35" s="138" t="s">
        <v>62</v>
      </c>
      <c r="I35" s="322" t="s">
        <v>63</v>
      </c>
      <c r="J35" s="188" t="s">
        <v>488</v>
      </c>
      <c r="K35" s="318"/>
      <c r="L35" s="318"/>
      <c r="N35" s="179"/>
      <c r="O35" s="318"/>
      <c r="P35" s="320"/>
      <c r="Q35" s="321"/>
      <c r="R35" s="327" t="s">
        <v>525</v>
      </c>
    </row>
    <row r="36" spans="1:18">
      <c r="A36" s="328" t="s">
        <v>372</v>
      </c>
      <c r="B36" s="328">
        <v>1</v>
      </c>
      <c r="C36" s="328"/>
      <c r="D36" s="221">
        <v>24</v>
      </c>
      <c r="E36" s="233" t="s">
        <v>526</v>
      </c>
      <c r="F36" s="221">
        <v>1989</v>
      </c>
      <c r="G36" s="221" t="s">
        <v>41</v>
      </c>
      <c r="H36" s="233" t="s">
        <v>320</v>
      </c>
      <c r="I36" s="329">
        <v>11.5</v>
      </c>
      <c r="J36" s="229" t="s">
        <v>488</v>
      </c>
      <c r="K36" s="330"/>
      <c r="L36" s="331" t="s">
        <v>489</v>
      </c>
      <c r="M36" s="232">
        <v>11.81</v>
      </c>
      <c r="N36" s="221" t="s">
        <v>488</v>
      </c>
      <c r="O36" s="330" t="s">
        <v>527</v>
      </c>
      <c r="P36" s="332">
        <v>11.5</v>
      </c>
      <c r="Q36" s="149" t="s">
        <v>41</v>
      </c>
      <c r="R36" s="226" t="s">
        <v>384</v>
      </c>
    </row>
    <row r="37" spans="1:18">
      <c r="A37" s="231" t="s">
        <v>372</v>
      </c>
      <c r="B37" s="231">
        <v>2</v>
      </c>
      <c r="C37" s="231"/>
      <c r="D37" s="221">
        <v>555</v>
      </c>
      <c r="E37" s="222" t="s">
        <v>528</v>
      </c>
      <c r="F37" s="231">
        <v>1984</v>
      </c>
      <c r="G37" s="143" t="s">
        <v>40</v>
      </c>
      <c r="H37" s="233" t="s">
        <v>80</v>
      </c>
      <c r="I37" s="232">
        <v>12.3</v>
      </c>
      <c r="J37" s="229" t="s">
        <v>488</v>
      </c>
      <c r="K37" s="330"/>
      <c r="L37" s="331" t="s">
        <v>489</v>
      </c>
      <c r="M37" s="232">
        <v>12.62</v>
      </c>
      <c r="N37" s="221" t="s">
        <v>488</v>
      </c>
      <c r="O37" s="330" t="s">
        <v>527</v>
      </c>
      <c r="P37" s="332">
        <v>12.3</v>
      </c>
      <c r="Q37" s="149" t="s">
        <v>40</v>
      </c>
      <c r="R37" s="235" t="s">
        <v>460</v>
      </c>
    </row>
    <row r="38" spans="1:18">
      <c r="A38" s="221" t="s">
        <v>372</v>
      </c>
      <c r="B38" s="221">
        <v>3</v>
      </c>
      <c r="C38" s="221"/>
      <c r="D38" s="221">
        <v>46</v>
      </c>
      <c r="E38" s="144" t="s">
        <v>529</v>
      </c>
      <c r="F38" s="221">
        <v>1991</v>
      </c>
      <c r="G38" s="143" t="s">
        <v>39</v>
      </c>
      <c r="H38" s="233" t="s">
        <v>328</v>
      </c>
      <c r="I38" s="333">
        <v>12.7</v>
      </c>
      <c r="J38" s="229" t="s">
        <v>488</v>
      </c>
      <c r="K38" s="330"/>
      <c r="L38" s="330" t="s">
        <v>489</v>
      </c>
      <c r="M38" s="232">
        <v>13.16</v>
      </c>
      <c r="N38" s="221" t="s">
        <v>488</v>
      </c>
      <c r="O38" s="330" t="s">
        <v>527</v>
      </c>
      <c r="P38" s="332">
        <v>12.7</v>
      </c>
      <c r="Q38" s="149" t="s">
        <v>39</v>
      </c>
      <c r="R38" s="230" t="s">
        <v>530</v>
      </c>
    </row>
    <row r="39" spans="1:18">
      <c r="A39" s="221" t="s">
        <v>372</v>
      </c>
      <c r="B39" s="221">
        <v>4</v>
      </c>
      <c r="C39" s="221"/>
      <c r="D39" s="221">
        <v>77</v>
      </c>
      <c r="E39" s="144" t="s">
        <v>380</v>
      </c>
      <c r="F39" s="221">
        <v>1989</v>
      </c>
      <c r="G39" s="221" t="s">
        <v>40</v>
      </c>
      <c r="H39" s="233" t="s">
        <v>334</v>
      </c>
      <c r="I39" s="329">
        <v>12.7</v>
      </c>
      <c r="J39" s="229" t="s">
        <v>488</v>
      </c>
      <c r="K39" s="330"/>
      <c r="L39" s="330" t="s">
        <v>489</v>
      </c>
      <c r="M39" s="232" t="s">
        <v>63</v>
      </c>
      <c r="N39" s="334"/>
      <c r="O39" s="330"/>
      <c r="P39" s="332">
        <v>12.7</v>
      </c>
      <c r="Q39" s="149" t="s">
        <v>39</v>
      </c>
      <c r="R39" s="230" t="s">
        <v>335</v>
      </c>
    </row>
    <row r="40" spans="1:18">
      <c r="A40" s="231" t="s">
        <v>372</v>
      </c>
      <c r="B40" s="231">
        <v>5</v>
      </c>
      <c r="C40" s="231"/>
      <c r="D40" s="221">
        <v>12</v>
      </c>
      <c r="E40" s="222" t="s">
        <v>373</v>
      </c>
      <c r="F40" s="231">
        <v>1986</v>
      </c>
      <c r="G40" s="143" t="s">
        <v>41</v>
      </c>
      <c r="H40" s="223" t="s">
        <v>374</v>
      </c>
      <c r="I40" s="335">
        <v>13.2</v>
      </c>
      <c r="J40" s="229" t="s">
        <v>488</v>
      </c>
      <c r="K40" s="330"/>
      <c r="L40" s="331" t="s">
        <v>489</v>
      </c>
      <c r="M40" s="232" t="s">
        <v>63</v>
      </c>
      <c r="N40" s="334"/>
      <c r="O40" s="330"/>
      <c r="P40" s="332">
        <v>13.2</v>
      </c>
      <c r="Q40" s="149" t="s">
        <v>39</v>
      </c>
      <c r="R40" s="235" t="s">
        <v>375</v>
      </c>
    </row>
    <row r="41" spans="1:18">
      <c r="A41" s="221" t="s">
        <v>372</v>
      </c>
      <c r="B41" s="221"/>
      <c r="C41" s="221"/>
      <c r="D41" s="232">
        <v>371</v>
      </c>
      <c r="E41" s="336" t="s">
        <v>531</v>
      </c>
      <c r="F41" s="232">
        <v>1987</v>
      </c>
      <c r="G41" s="232" t="s">
        <v>42</v>
      </c>
      <c r="H41" s="233" t="s">
        <v>320</v>
      </c>
      <c r="I41" s="232" t="s">
        <v>63</v>
      </c>
      <c r="J41" s="229" t="s">
        <v>488</v>
      </c>
      <c r="K41" s="330"/>
      <c r="L41" s="330"/>
      <c r="M41" s="337"/>
      <c r="N41" s="334"/>
      <c r="O41" s="330"/>
      <c r="P41" s="332"/>
      <c r="Q41" s="149"/>
      <c r="R41" s="226" t="s">
        <v>384</v>
      </c>
    </row>
    <row r="42" spans="1:18">
      <c r="A42" s="221" t="s">
        <v>372</v>
      </c>
      <c r="B42" s="221"/>
      <c r="C42" s="221"/>
      <c r="D42" s="221">
        <v>136</v>
      </c>
      <c r="E42" s="222" t="s">
        <v>532</v>
      </c>
      <c r="F42" s="143">
        <v>1988</v>
      </c>
      <c r="G42" s="231" t="s">
        <v>40</v>
      </c>
      <c r="H42" s="233" t="s">
        <v>320</v>
      </c>
      <c r="I42" s="232" t="s">
        <v>63</v>
      </c>
      <c r="J42" s="229" t="s">
        <v>488</v>
      </c>
      <c r="K42" s="330"/>
      <c r="L42" s="331"/>
      <c r="M42" s="337"/>
      <c r="N42" s="334"/>
      <c r="O42" s="330"/>
      <c r="P42" s="332"/>
      <c r="Q42" s="149"/>
      <c r="R42" s="226" t="s">
        <v>533</v>
      </c>
    </row>
    <row r="43" spans="1:18">
      <c r="A43" s="221" t="s">
        <v>372</v>
      </c>
      <c r="B43" s="221"/>
      <c r="C43" s="221"/>
      <c r="D43" s="221">
        <v>955</v>
      </c>
      <c r="E43" s="144" t="s">
        <v>534</v>
      </c>
      <c r="F43" s="221">
        <v>1993</v>
      </c>
      <c r="G43" s="143" t="s">
        <v>41</v>
      </c>
      <c r="H43" s="233" t="s">
        <v>320</v>
      </c>
      <c r="I43" s="232" t="s">
        <v>63</v>
      </c>
      <c r="J43" s="229" t="s">
        <v>488</v>
      </c>
      <c r="K43" s="330"/>
      <c r="L43" s="331"/>
      <c r="M43" s="337"/>
      <c r="N43" s="334"/>
      <c r="O43" s="330"/>
      <c r="P43" s="332"/>
      <c r="Q43" s="149"/>
      <c r="R43" s="226" t="s">
        <v>384</v>
      </c>
    </row>
    <row r="44" spans="1:18">
      <c r="A44" s="85"/>
      <c r="B44" s="85"/>
      <c r="C44" s="85"/>
      <c r="D44" s="87"/>
      <c r="E44" s="144"/>
      <c r="F44" s="87"/>
      <c r="G44" s="143"/>
      <c r="H44" s="138"/>
      <c r="I44" s="188"/>
      <c r="J44" s="188"/>
      <c r="L44" s="319"/>
      <c r="M44" s="193"/>
      <c r="P44" s="320"/>
      <c r="Q44" s="321"/>
      <c r="R44" s="154"/>
    </row>
    <row r="45" spans="1:18">
      <c r="A45" s="85"/>
      <c r="B45" s="85"/>
      <c r="C45" s="85"/>
      <c r="J45" s="85"/>
      <c r="K45" s="85"/>
      <c r="N45" s="85"/>
      <c r="O45" s="85"/>
      <c r="R45" s="244"/>
    </row>
    <row r="46" spans="1:18">
      <c r="A46" s="85"/>
      <c r="B46" s="85"/>
      <c r="C46" s="85"/>
      <c r="J46" s="85"/>
      <c r="K46" s="85"/>
      <c r="N46" s="85"/>
      <c r="O46" s="85"/>
      <c r="R46" s="244"/>
    </row>
    <row r="47" spans="1:18">
      <c r="A47" s="85"/>
      <c r="B47" s="85"/>
      <c r="C47" s="85"/>
      <c r="J47" s="85"/>
      <c r="K47" s="85"/>
      <c r="N47" s="85"/>
      <c r="O47" s="85"/>
      <c r="R47" s="244"/>
    </row>
    <row r="48" spans="1:18" ht="12.75">
      <c r="A48" s="85"/>
      <c r="B48" s="85"/>
      <c r="C48" s="85"/>
      <c r="E48" s="85"/>
      <c r="I48" s="85"/>
      <c r="J48" s="85"/>
      <c r="K48" s="85"/>
      <c r="L48" s="85"/>
      <c r="M48" s="85"/>
      <c r="N48" s="85"/>
      <c r="O48" s="85"/>
      <c r="P48" s="85"/>
      <c r="Q48" s="85"/>
      <c r="R48" s="244"/>
    </row>
    <row r="49" spans="1:18" ht="12.75">
      <c r="A49" s="85"/>
      <c r="B49" s="85"/>
      <c r="C49" s="85"/>
      <c r="E49" s="85"/>
      <c r="I49" s="85"/>
      <c r="J49" s="85"/>
      <c r="K49" s="85"/>
      <c r="L49" s="85"/>
      <c r="M49" s="85"/>
      <c r="N49" s="85"/>
      <c r="O49" s="85"/>
      <c r="P49" s="85"/>
      <c r="Q49" s="85"/>
      <c r="R49" s="244"/>
    </row>
    <row r="50" spans="1:18" ht="12.75">
      <c r="A50" s="85"/>
      <c r="B50" s="85"/>
      <c r="C50" s="85"/>
      <c r="E50" s="85"/>
      <c r="I50" s="85"/>
      <c r="J50" s="85"/>
      <c r="K50" s="85"/>
      <c r="L50" s="85"/>
      <c r="M50" s="85"/>
      <c r="N50" s="85"/>
      <c r="O50" s="85"/>
      <c r="P50" s="85"/>
      <c r="Q50" s="85"/>
      <c r="R50" s="244"/>
    </row>
    <row r="51" spans="1:18" ht="12.75">
      <c r="A51" s="85"/>
      <c r="B51" s="85"/>
      <c r="C51" s="85"/>
      <c r="E51" s="85"/>
      <c r="I51" s="85"/>
      <c r="J51" s="85"/>
      <c r="K51" s="85"/>
      <c r="L51" s="85"/>
      <c r="M51" s="85"/>
      <c r="N51" s="85"/>
      <c r="O51" s="85"/>
      <c r="P51" s="85"/>
      <c r="Q51" s="85"/>
      <c r="R51" s="244"/>
    </row>
    <row r="52" spans="1:18" ht="12.75">
      <c r="A52" s="85"/>
      <c r="B52" s="85"/>
      <c r="C52" s="85"/>
      <c r="E52" s="85"/>
      <c r="I52" s="85"/>
      <c r="J52" s="85"/>
      <c r="K52" s="85"/>
      <c r="L52" s="85"/>
      <c r="M52" s="85"/>
      <c r="N52" s="85"/>
      <c r="O52" s="85"/>
      <c r="P52" s="85"/>
      <c r="Q52" s="85"/>
      <c r="R52" s="244"/>
    </row>
    <row r="53" spans="1:18" ht="12.75">
      <c r="A53" s="85"/>
      <c r="B53" s="85"/>
      <c r="C53" s="85"/>
      <c r="E53" s="85"/>
      <c r="I53" s="85"/>
      <c r="J53" s="85"/>
      <c r="K53" s="85"/>
      <c r="L53" s="85"/>
      <c r="M53" s="85"/>
      <c r="N53" s="85"/>
      <c r="O53" s="85"/>
      <c r="P53" s="85"/>
      <c r="Q53" s="85"/>
      <c r="R53" s="244"/>
    </row>
    <row r="54" spans="1:18" ht="12.75">
      <c r="A54" s="85"/>
      <c r="B54" s="85"/>
      <c r="C54" s="85"/>
      <c r="E54" s="85"/>
      <c r="I54" s="85"/>
      <c r="J54" s="85"/>
      <c r="K54" s="85"/>
      <c r="L54" s="85"/>
      <c r="M54" s="85"/>
      <c r="N54" s="85"/>
      <c r="O54" s="85"/>
      <c r="P54" s="85"/>
      <c r="Q54" s="85"/>
      <c r="R54" s="244"/>
    </row>
    <row r="55" spans="1:18" ht="12.75">
      <c r="A55" s="85"/>
      <c r="B55" s="85"/>
      <c r="C55" s="85"/>
      <c r="E55" s="85"/>
      <c r="I55" s="85"/>
      <c r="J55" s="85"/>
      <c r="K55" s="85"/>
      <c r="L55" s="85"/>
      <c r="M55" s="85"/>
      <c r="N55" s="85"/>
      <c r="O55" s="85"/>
      <c r="P55" s="85"/>
      <c r="Q55" s="85"/>
      <c r="R55" s="244"/>
    </row>
    <row r="56" spans="1:18" ht="12.75">
      <c r="A56" s="85"/>
      <c r="B56" s="85"/>
      <c r="C56" s="85"/>
      <c r="E56" s="85"/>
      <c r="I56" s="85"/>
      <c r="J56" s="85"/>
      <c r="K56" s="85"/>
      <c r="L56" s="85"/>
      <c r="M56" s="85"/>
      <c r="N56" s="85"/>
      <c r="O56" s="85"/>
      <c r="P56" s="85"/>
      <c r="Q56" s="85"/>
      <c r="R56" s="244"/>
    </row>
    <row r="57" spans="1:18" ht="12.75">
      <c r="A57" s="85"/>
      <c r="B57" s="85"/>
      <c r="C57" s="85"/>
      <c r="E57" s="85"/>
      <c r="I57" s="85"/>
      <c r="J57" s="85"/>
      <c r="K57" s="85"/>
      <c r="L57" s="85"/>
      <c r="M57" s="85"/>
      <c r="N57" s="85"/>
      <c r="O57" s="85"/>
      <c r="P57" s="85"/>
      <c r="Q57" s="85"/>
      <c r="R57" s="244"/>
    </row>
    <row r="58" spans="1:18" ht="12.75">
      <c r="A58" s="85"/>
      <c r="B58" s="85"/>
      <c r="C58" s="85"/>
      <c r="E58" s="85"/>
      <c r="I58" s="85"/>
      <c r="J58" s="85"/>
      <c r="K58" s="85"/>
      <c r="L58" s="85"/>
      <c r="M58" s="85"/>
      <c r="N58" s="85"/>
      <c r="O58" s="85"/>
      <c r="P58" s="85"/>
      <c r="Q58" s="85"/>
      <c r="R58" s="244"/>
    </row>
    <row r="59" spans="1:18" ht="12.75">
      <c r="A59" s="85"/>
      <c r="B59" s="85"/>
      <c r="C59" s="85"/>
      <c r="E59" s="85"/>
      <c r="I59" s="85"/>
      <c r="J59" s="85"/>
      <c r="K59" s="85"/>
      <c r="L59" s="85"/>
      <c r="M59" s="85"/>
      <c r="N59" s="85"/>
      <c r="O59" s="85"/>
      <c r="P59" s="85"/>
      <c r="Q59" s="85"/>
      <c r="R59" s="244"/>
    </row>
    <row r="60" spans="1:18">
      <c r="E60" s="85"/>
      <c r="I60" s="85"/>
      <c r="J60" s="85"/>
      <c r="K60" s="85"/>
      <c r="L60" s="85"/>
      <c r="M60" s="85"/>
      <c r="N60" s="85"/>
      <c r="O60" s="85"/>
      <c r="P60" s="85"/>
      <c r="Q60" s="85"/>
      <c r="R60" s="244"/>
    </row>
    <row r="61" spans="1:18">
      <c r="E61" s="85"/>
      <c r="I61" s="85"/>
      <c r="J61" s="85"/>
      <c r="K61" s="85"/>
      <c r="L61" s="85"/>
      <c r="M61" s="85"/>
      <c r="N61" s="85"/>
      <c r="O61" s="85"/>
      <c r="P61" s="85"/>
      <c r="Q61" s="85"/>
      <c r="R61" s="244"/>
    </row>
    <row r="62" spans="1:18">
      <c r="E62" s="85"/>
      <c r="I62" s="85"/>
      <c r="J62" s="85"/>
      <c r="K62" s="85"/>
      <c r="L62" s="85"/>
      <c r="M62" s="85"/>
      <c r="N62" s="85"/>
      <c r="O62" s="85"/>
      <c r="P62" s="85"/>
      <c r="Q62" s="85"/>
      <c r="R62" s="244"/>
    </row>
    <row r="63" spans="1:18">
      <c r="E63" s="85"/>
      <c r="I63" s="85"/>
      <c r="J63" s="85"/>
      <c r="K63" s="85"/>
      <c r="L63" s="85"/>
      <c r="M63" s="85"/>
      <c r="N63" s="85"/>
      <c r="O63" s="85"/>
      <c r="P63" s="85"/>
      <c r="Q63" s="85"/>
      <c r="R63" s="244"/>
    </row>
    <row r="64" spans="1:18">
      <c r="E64" s="85"/>
      <c r="I64" s="85"/>
      <c r="J64" s="85"/>
      <c r="K64" s="85"/>
      <c r="L64" s="85"/>
      <c r="M64" s="85"/>
      <c r="N64" s="85"/>
      <c r="O64" s="85"/>
      <c r="P64" s="85"/>
      <c r="Q64" s="85"/>
      <c r="R64" s="244"/>
    </row>
    <row r="65" spans="5:18">
      <c r="E65" s="85"/>
      <c r="I65" s="85"/>
      <c r="J65" s="85"/>
      <c r="K65" s="85"/>
      <c r="L65" s="85"/>
      <c r="M65" s="85"/>
      <c r="N65" s="85"/>
      <c r="O65" s="85"/>
      <c r="P65" s="85"/>
      <c r="Q65" s="85"/>
      <c r="R65" s="244"/>
    </row>
    <row r="66" spans="5:18">
      <c r="E66" s="85"/>
      <c r="I66" s="85"/>
      <c r="J66" s="85"/>
      <c r="K66" s="85"/>
      <c r="L66" s="85"/>
      <c r="M66" s="85"/>
      <c r="N66" s="85"/>
      <c r="O66" s="85"/>
      <c r="P66" s="85"/>
      <c r="Q66" s="85"/>
      <c r="R66" s="244"/>
    </row>
    <row r="67" spans="5:18">
      <c r="E67" s="85"/>
      <c r="I67" s="85"/>
      <c r="J67" s="85"/>
      <c r="K67" s="85"/>
      <c r="L67" s="85"/>
      <c r="M67" s="85"/>
      <c r="N67" s="85"/>
      <c r="O67" s="85"/>
      <c r="P67" s="85"/>
      <c r="Q67" s="85"/>
      <c r="R67" s="244"/>
    </row>
    <row r="68" spans="5:18">
      <c r="E68" s="85"/>
      <c r="I68" s="85"/>
      <c r="J68" s="85"/>
      <c r="K68" s="85"/>
      <c r="L68" s="85"/>
      <c r="M68" s="85"/>
      <c r="N68" s="85"/>
      <c r="O68" s="85"/>
      <c r="P68" s="85"/>
      <c r="Q68" s="85"/>
      <c r="R68" s="244"/>
    </row>
    <row r="69" spans="5:18">
      <c r="E69" s="85"/>
      <c r="I69" s="85"/>
      <c r="J69" s="85"/>
      <c r="K69" s="85"/>
      <c r="L69" s="85"/>
      <c r="M69" s="85"/>
      <c r="N69" s="85"/>
      <c r="O69" s="85"/>
      <c r="P69" s="85"/>
      <c r="Q69" s="85"/>
      <c r="R69" s="244"/>
    </row>
    <row r="70" spans="5:18">
      <c r="E70" s="85"/>
      <c r="I70" s="85"/>
      <c r="J70" s="85"/>
      <c r="K70" s="85"/>
      <c r="L70" s="85"/>
      <c r="M70" s="85"/>
      <c r="N70" s="85"/>
      <c r="O70" s="85"/>
      <c r="P70" s="85"/>
      <c r="Q70" s="85"/>
      <c r="R70" s="244"/>
    </row>
    <row r="71" spans="5:18">
      <c r="E71" s="85"/>
      <c r="I71" s="85"/>
      <c r="J71" s="85"/>
      <c r="K71" s="85"/>
      <c r="L71" s="85"/>
      <c r="M71" s="85"/>
      <c r="N71" s="85"/>
      <c r="O71" s="85"/>
      <c r="P71" s="85"/>
      <c r="Q71" s="85"/>
      <c r="R71" s="244"/>
    </row>
    <row r="72" spans="5:18">
      <c r="E72" s="85"/>
      <c r="I72" s="85"/>
      <c r="J72" s="85"/>
      <c r="K72" s="85"/>
      <c r="L72" s="85"/>
      <c r="M72" s="85"/>
      <c r="N72" s="85"/>
      <c r="O72" s="85"/>
      <c r="P72" s="85"/>
      <c r="Q72" s="85"/>
      <c r="R72" s="244"/>
    </row>
    <row r="73" spans="5:18">
      <c r="E73" s="85"/>
      <c r="I73" s="85"/>
      <c r="J73" s="85"/>
      <c r="K73" s="85"/>
      <c r="L73" s="85"/>
      <c r="M73" s="85"/>
      <c r="N73" s="85"/>
      <c r="O73" s="85"/>
      <c r="P73" s="85"/>
      <c r="Q73" s="85"/>
      <c r="R73" s="244"/>
    </row>
    <row r="74" spans="5:18">
      <c r="E74" s="85"/>
      <c r="I74" s="85"/>
      <c r="J74" s="85"/>
      <c r="K74" s="85"/>
      <c r="L74" s="85"/>
      <c r="M74" s="85"/>
      <c r="N74" s="85"/>
      <c r="O74" s="85"/>
      <c r="P74" s="85"/>
      <c r="Q74" s="85"/>
      <c r="R74" s="244"/>
    </row>
    <row r="75" spans="5:18">
      <c r="E75" s="85"/>
      <c r="I75" s="85"/>
      <c r="J75" s="85"/>
      <c r="K75" s="85"/>
      <c r="L75" s="85"/>
      <c r="M75" s="85"/>
      <c r="N75" s="85"/>
      <c r="O75" s="85"/>
      <c r="P75" s="85"/>
      <c r="Q75" s="85"/>
      <c r="R75" s="244"/>
    </row>
    <row r="76" spans="5:18">
      <c r="E76" s="85"/>
      <c r="I76" s="85"/>
      <c r="J76" s="85"/>
      <c r="K76" s="85"/>
      <c r="L76" s="85"/>
      <c r="M76" s="85"/>
      <c r="N76" s="85"/>
      <c r="O76" s="85"/>
      <c r="P76" s="85"/>
      <c r="Q76" s="85"/>
      <c r="R76" s="244"/>
    </row>
    <row r="77" spans="5:18">
      <c r="E77" s="85"/>
      <c r="I77" s="85"/>
      <c r="J77" s="85"/>
      <c r="K77" s="85"/>
      <c r="L77" s="85"/>
      <c r="M77" s="85"/>
      <c r="N77" s="85"/>
      <c r="O77" s="85"/>
      <c r="P77" s="85"/>
      <c r="Q77" s="85"/>
      <c r="R77" s="244"/>
    </row>
    <row r="78" spans="5:18">
      <c r="E78" s="85"/>
      <c r="I78" s="85"/>
      <c r="J78" s="85"/>
      <c r="K78" s="85"/>
      <c r="L78" s="85"/>
      <c r="M78" s="85"/>
      <c r="N78" s="85"/>
      <c r="O78" s="85"/>
      <c r="P78" s="85"/>
      <c r="Q78" s="85"/>
      <c r="R78" s="244"/>
    </row>
    <row r="79" spans="5:18">
      <c r="E79" s="85"/>
      <c r="I79" s="85"/>
      <c r="J79" s="85"/>
      <c r="K79" s="85"/>
      <c r="L79" s="85"/>
      <c r="M79" s="85"/>
      <c r="N79" s="85"/>
      <c r="O79" s="85"/>
      <c r="P79" s="85"/>
      <c r="Q79" s="85"/>
      <c r="R79" s="244"/>
    </row>
    <row r="80" spans="5:18">
      <c r="E80" s="85"/>
      <c r="I80" s="85"/>
      <c r="J80" s="85"/>
      <c r="K80" s="85"/>
      <c r="L80" s="85"/>
      <c r="M80" s="85"/>
      <c r="N80" s="85"/>
      <c r="O80" s="85"/>
      <c r="P80" s="85"/>
      <c r="Q80" s="85"/>
      <c r="R80" s="244"/>
    </row>
    <row r="81" spans="5:18">
      <c r="E81" s="85"/>
      <c r="I81" s="85"/>
      <c r="J81" s="85"/>
      <c r="K81" s="85"/>
      <c r="L81" s="85"/>
      <c r="M81" s="85"/>
      <c r="N81" s="85"/>
      <c r="O81" s="85"/>
      <c r="P81" s="85"/>
      <c r="Q81" s="85"/>
      <c r="R81" s="244"/>
    </row>
    <row r="82" spans="5:18">
      <c r="E82" s="85"/>
      <c r="I82" s="85"/>
      <c r="J82" s="85"/>
      <c r="K82" s="85"/>
      <c r="L82" s="85"/>
      <c r="M82" s="85"/>
      <c r="N82" s="85"/>
      <c r="O82" s="85"/>
      <c r="P82" s="85"/>
      <c r="Q82" s="85"/>
      <c r="R82" s="244"/>
    </row>
    <row r="83" spans="5:18">
      <c r="E83" s="85"/>
      <c r="I83" s="85"/>
      <c r="J83" s="85"/>
      <c r="K83" s="85"/>
      <c r="L83" s="85"/>
      <c r="M83" s="85"/>
      <c r="N83" s="85"/>
      <c r="O83" s="85"/>
      <c r="P83" s="85"/>
      <c r="Q83" s="85"/>
      <c r="R83" s="244"/>
    </row>
    <row r="84" spans="5:18">
      <c r="E84" s="85"/>
      <c r="I84" s="85"/>
      <c r="J84" s="85"/>
      <c r="K84" s="85"/>
      <c r="L84" s="85"/>
      <c r="M84" s="85"/>
      <c r="N84" s="85"/>
      <c r="O84" s="85"/>
      <c r="P84" s="85"/>
      <c r="Q84" s="85"/>
      <c r="R84" s="244"/>
    </row>
    <row r="85" spans="5:18">
      <c r="E85" s="85"/>
      <c r="I85" s="85"/>
      <c r="J85" s="85"/>
      <c r="K85" s="85"/>
      <c r="L85" s="85"/>
      <c r="M85" s="85"/>
      <c r="N85" s="85"/>
      <c r="O85" s="85"/>
      <c r="P85" s="85"/>
      <c r="Q85" s="85"/>
      <c r="R85" s="244"/>
    </row>
    <row r="86" spans="5:18">
      <c r="E86" s="85"/>
      <c r="I86" s="85"/>
      <c r="J86" s="85"/>
      <c r="K86" s="85"/>
      <c r="L86" s="85"/>
      <c r="M86" s="85"/>
      <c r="N86" s="85"/>
      <c r="O86" s="85"/>
      <c r="P86" s="85"/>
      <c r="Q86" s="85"/>
      <c r="R86" s="244"/>
    </row>
    <row r="87" spans="5:18">
      <c r="E87" s="85"/>
      <c r="I87" s="85"/>
      <c r="J87" s="85"/>
      <c r="K87" s="85"/>
      <c r="L87" s="85"/>
      <c r="M87" s="85"/>
      <c r="N87" s="85"/>
      <c r="O87" s="85"/>
      <c r="P87" s="85"/>
      <c r="Q87" s="85"/>
      <c r="R87" s="244"/>
    </row>
    <row r="88" spans="5:18">
      <c r="E88" s="85"/>
      <c r="I88" s="85"/>
      <c r="J88" s="85"/>
      <c r="K88" s="85"/>
      <c r="L88" s="85"/>
      <c r="M88" s="85"/>
      <c r="N88" s="85"/>
      <c r="O88" s="85"/>
      <c r="P88" s="85"/>
      <c r="Q88" s="85"/>
      <c r="R88" s="244"/>
    </row>
    <row r="89" spans="5:18">
      <c r="E89" s="85"/>
      <c r="I89" s="85"/>
      <c r="J89" s="85"/>
      <c r="K89" s="85"/>
      <c r="L89" s="85"/>
      <c r="M89" s="85"/>
      <c r="N89" s="85"/>
      <c r="O89" s="85"/>
      <c r="P89" s="85"/>
      <c r="Q89" s="85"/>
      <c r="R89" s="244"/>
    </row>
    <row r="90" spans="5:18">
      <c r="E90" s="85"/>
      <c r="I90" s="85"/>
      <c r="L90" s="85"/>
      <c r="M90" s="85"/>
      <c r="N90" s="85"/>
      <c r="O90" s="85"/>
      <c r="P90" s="85"/>
      <c r="Q90" s="85"/>
      <c r="R90" s="244"/>
    </row>
    <row r="91" spans="5:18">
      <c r="E91" s="85"/>
      <c r="I91" s="85"/>
      <c r="L91" s="85"/>
      <c r="M91" s="85"/>
      <c r="P91" s="85"/>
      <c r="Q91" s="85"/>
      <c r="R91" s="244"/>
    </row>
    <row r="92" spans="5:18">
      <c r="E92" s="85"/>
      <c r="I92" s="85"/>
      <c r="L92" s="85"/>
      <c r="M92" s="85"/>
      <c r="P92" s="85"/>
      <c r="Q92" s="85"/>
      <c r="R92" s="244"/>
    </row>
    <row r="93" spans="5:18">
      <c r="E93" s="85"/>
      <c r="I93" s="85"/>
      <c r="L93" s="85"/>
      <c r="M93" s="85"/>
      <c r="P93" s="85"/>
      <c r="Q93" s="85"/>
      <c r="R93" s="244"/>
    </row>
  </sheetData>
  <autoFilter ref="A18:R18"/>
  <mergeCells count="1">
    <mergeCell ref="I15:O15"/>
  </mergeCells>
  <printOptions horizontalCentered="1"/>
  <pageMargins left="0.19685039370078741" right="0.19685039370078741" top="0.39370078740157483" bottom="0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N52"/>
  <sheetViews>
    <sheetView topLeftCell="A10" zoomScaleNormal="100" workbookViewId="0">
      <selection activeCell="R11" sqref="R11"/>
    </sheetView>
  </sheetViews>
  <sheetFormatPr defaultRowHeight="15"/>
  <cols>
    <col min="1" max="1" width="5" customWidth="1"/>
    <col min="6" max="6" width="9.7109375" customWidth="1"/>
    <col min="7" max="7" width="4.28515625" customWidth="1"/>
    <col min="12" max="12" width="10.28515625" customWidth="1"/>
  </cols>
  <sheetData>
    <row r="1" spans="4:7" ht="15.75">
      <c r="F1" s="48"/>
      <c r="G1" s="48" t="s">
        <v>0</v>
      </c>
    </row>
    <row r="2" spans="4:7" ht="15.75">
      <c r="F2" s="48"/>
      <c r="G2" s="48" t="s">
        <v>1</v>
      </c>
    </row>
    <row r="3" spans="4:7" ht="15.75">
      <c r="F3" s="48"/>
      <c r="G3" s="49"/>
    </row>
    <row r="4" spans="4:7" ht="15.75">
      <c r="G4" s="48" t="s">
        <v>2</v>
      </c>
    </row>
    <row r="5" spans="4:7">
      <c r="G5" s="50"/>
    </row>
    <row r="6" spans="4:7">
      <c r="G6" s="50"/>
    </row>
    <row r="7" spans="4:7">
      <c r="G7" s="50"/>
    </row>
    <row r="8" spans="4:7" ht="18.75">
      <c r="F8" s="5"/>
      <c r="G8" s="5" t="s">
        <v>9</v>
      </c>
    </row>
    <row r="9" spans="4:7" ht="18.75">
      <c r="F9" s="5"/>
      <c r="G9" s="5" t="s">
        <v>10</v>
      </c>
    </row>
    <row r="10" spans="4:7">
      <c r="G10" s="50"/>
    </row>
    <row r="11" spans="4:7">
      <c r="G11" s="50"/>
    </row>
    <row r="12" spans="4:7">
      <c r="G12" s="50"/>
    </row>
    <row r="13" spans="4:7" ht="15.75">
      <c r="D13" s="51"/>
      <c r="E13" s="51"/>
      <c r="F13" s="51"/>
      <c r="G13" s="51" t="s">
        <v>11</v>
      </c>
    </row>
    <row r="17" spans="2:14" ht="15.75">
      <c r="B17" s="52" t="s">
        <v>12</v>
      </c>
      <c r="C17" s="52"/>
      <c r="D17" s="52"/>
      <c r="E17" s="52"/>
      <c r="F17" s="52"/>
      <c r="G17" s="53" t="s">
        <v>13</v>
      </c>
      <c r="H17" s="54" t="s">
        <v>14</v>
      </c>
      <c r="I17" s="52"/>
      <c r="J17" s="52"/>
      <c r="K17" s="52"/>
    </row>
    <row r="18" spans="2:14" ht="20.100000000000001" customHeight="1">
      <c r="B18" s="52"/>
      <c r="C18" s="50"/>
      <c r="D18" s="50"/>
      <c r="E18" s="50"/>
      <c r="F18" s="50"/>
      <c r="G18" s="53"/>
      <c r="H18" s="55" t="s">
        <v>15</v>
      </c>
      <c r="I18" s="56"/>
      <c r="J18" s="56"/>
      <c r="K18" s="56"/>
    </row>
    <row r="19" spans="2:14" ht="15.75">
      <c r="B19" s="52" t="s">
        <v>16</v>
      </c>
      <c r="C19" s="52"/>
      <c r="D19" s="52"/>
      <c r="E19" s="52"/>
      <c r="F19" s="52"/>
      <c r="G19" s="53" t="s">
        <v>13</v>
      </c>
      <c r="H19" s="54" t="s">
        <v>17</v>
      </c>
      <c r="I19" s="52"/>
      <c r="J19" s="52"/>
      <c r="K19" s="50"/>
    </row>
    <row r="20" spans="2:14" ht="20.100000000000001" customHeight="1">
      <c r="B20" s="52"/>
      <c r="C20" s="50"/>
      <c r="D20" s="50"/>
      <c r="E20" s="50"/>
      <c r="F20" s="50"/>
      <c r="G20" s="53"/>
      <c r="H20" s="55" t="s">
        <v>15</v>
      </c>
      <c r="I20" s="56"/>
      <c r="J20" s="56"/>
      <c r="K20" s="50"/>
    </row>
    <row r="21" spans="2:14" ht="15.75">
      <c r="B21" s="52" t="s">
        <v>18</v>
      </c>
      <c r="C21" s="52"/>
      <c r="D21" s="52"/>
      <c r="E21" s="52"/>
      <c r="F21" s="52"/>
      <c r="G21" s="53" t="s">
        <v>13</v>
      </c>
      <c r="H21" s="54" t="s">
        <v>19</v>
      </c>
      <c r="I21" s="52"/>
      <c r="J21" s="52"/>
      <c r="K21" s="52"/>
    </row>
    <row r="22" spans="2:14" ht="20.100000000000001" customHeight="1">
      <c r="B22" s="52"/>
      <c r="C22" s="50"/>
      <c r="D22" s="50"/>
      <c r="E22" s="50"/>
      <c r="F22" s="50"/>
      <c r="G22" s="53"/>
      <c r="H22" s="55" t="s">
        <v>15</v>
      </c>
      <c r="I22" s="56"/>
      <c r="J22" s="56"/>
      <c r="K22" s="56"/>
    </row>
    <row r="23" spans="2:14" ht="15.75">
      <c r="B23" s="52" t="s">
        <v>20</v>
      </c>
      <c r="C23" s="52"/>
      <c r="D23" s="52"/>
      <c r="E23" s="52"/>
      <c r="F23" s="52"/>
      <c r="G23" s="53" t="s">
        <v>13</v>
      </c>
      <c r="H23" s="57" t="s">
        <v>1186</v>
      </c>
      <c r="I23" s="58"/>
      <c r="J23" s="58"/>
      <c r="K23" s="58"/>
    </row>
    <row r="24" spans="2:14" ht="20.100000000000001" customHeight="1">
      <c r="B24" s="52"/>
      <c r="C24" s="50"/>
      <c r="D24" s="50"/>
      <c r="E24" s="50"/>
      <c r="F24" s="50"/>
      <c r="G24" s="53"/>
      <c r="H24" s="55" t="s">
        <v>21</v>
      </c>
      <c r="I24" s="56"/>
      <c r="J24" s="56"/>
      <c r="K24" s="50"/>
      <c r="L24" s="59"/>
    </row>
    <row r="25" spans="2:14" ht="15.75">
      <c r="B25" s="52" t="s">
        <v>22</v>
      </c>
      <c r="C25" s="52"/>
      <c r="D25" s="52"/>
      <c r="E25" s="52"/>
      <c r="F25" s="52"/>
      <c r="G25" s="53" t="s">
        <v>13</v>
      </c>
      <c r="H25" s="54" t="s">
        <v>1182</v>
      </c>
      <c r="I25" s="52"/>
      <c r="J25" s="52"/>
      <c r="K25" s="52"/>
      <c r="M25" s="60"/>
    </row>
    <row r="26" spans="2:14" ht="20.100000000000001" customHeight="1">
      <c r="B26" s="52"/>
      <c r="C26" s="50"/>
      <c r="D26" s="50"/>
      <c r="E26" s="50"/>
      <c r="F26" s="50"/>
      <c r="G26" s="53"/>
      <c r="H26" s="55" t="s">
        <v>21</v>
      </c>
      <c r="I26" s="56"/>
      <c r="J26" s="56"/>
      <c r="K26" s="56"/>
    </row>
    <row r="27" spans="2:14" ht="15.75">
      <c r="B27" s="52" t="s">
        <v>23</v>
      </c>
      <c r="C27" s="52"/>
      <c r="D27" s="50"/>
      <c r="E27" s="50"/>
      <c r="F27" s="50"/>
      <c r="G27" s="53" t="s">
        <v>13</v>
      </c>
      <c r="H27" s="54" t="s">
        <v>24</v>
      </c>
      <c r="I27" s="52"/>
      <c r="J27" s="52"/>
      <c r="K27" s="52"/>
      <c r="N27" s="58"/>
    </row>
    <row r="28" spans="2:14" ht="20.100000000000001" customHeight="1">
      <c r="B28" s="52"/>
      <c r="C28" s="50"/>
      <c r="D28" s="50"/>
      <c r="E28" s="50"/>
      <c r="F28" s="50"/>
      <c r="G28" s="53"/>
      <c r="H28" s="55" t="s">
        <v>21</v>
      </c>
      <c r="I28" s="61"/>
      <c r="J28" s="61"/>
      <c r="K28" s="50"/>
    </row>
    <row r="29" spans="2:14" ht="15.75">
      <c r="B29" s="52" t="s">
        <v>25</v>
      </c>
      <c r="C29" s="52"/>
      <c r="D29" s="52"/>
      <c r="E29" s="52"/>
      <c r="F29" s="52"/>
      <c r="G29" s="53" t="s">
        <v>13</v>
      </c>
      <c r="H29" s="439" t="s">
        <v>28</v>
      </c>
      <c r="I29" s="439"/>
      <c r="J29" s="439"/>
      <c r="K29" s="439"/>
      <c r="M29" s="58"/>
    </row>
    <row r="30" spans="2:14" ht="20.100000000000001" customHeight="1">
      <c r="B30" s="52"/>
      <c r="C30" s="50"/>
      <c r="D30" s="50"/>
      <c r="E30" s="50"/>
      <c r="F30" s="50"/>
      <c r="G30" s="53"/>
      <c r="H30" s="55" t="s">
        <v>21</v>
      </c>
      <c r="I30" s="56"/>
      <c r="J30" s="56"/>
      <c r="K30" s="56"/>
    </row>
    <row r="31" spans="2:14" ht="15.75">
      <c r="B31" s="52" t="s">
        <v>26</v>
      </c>
      <c r="C31" s="52"/>
      <c r="D31" s="52"/>
      <c r="E31" s="52"/>
      <c r="F31" s="50"/>
      <c r="G31" s="53" t="s">
        <v>13</v>
      </c>
      <c r="H31" s="439" t="s">
        <v>1183</v>
      </c>
      <c r="I31" s="439"/>
      <c r="J31" s="439"/>
      <c r="K31" s="439"/>
    </row>
    <row r="32" spans="2:14" ht="20.100000000000001" customHeight="1">
      <c r="B32" s="52"/>
      <c r="C32" s="50"/>
      <c r="D32" s="50"/>
      <c r="E32" s="50"/>
      <c r="F32" s="50"/>
      <c r="G32" s="53"/>
      <c r="H32" s="55" t="s">
        <v>21</v>
      </c>
      <c r="I32" s="56"/>
      <c r="J32" s="56"/>
      <c r="K32" s="50"/>
    </row>
    <row r="33" spans="2:14" ht="15.75">
      <c r="B33" s="52" t="s">
        <v>27</v>
      </c>
      <c r="C33" s="52"/>
      <c r="D33" s="52"/>
      <c r="E33" s="52"/>
      <c r="F33" s="52"/>
      <c r="G33" s="53" t="s">
        <v>13</v>
      </c>
      <c r="H33" s="54" t="s">
        <v>1184</v>
      </c>
      <c r="I33" s="52"/>
      <c r="J33" s="52"/>
      <c r="K33" s="52"/>
    </row>
    <row r="34" spans="2:14" ht="20.100000000000001" customHeight="1">
      <c r="B34" s="62"/>
      <c r="C34" s="50"/>
      <c r="D34" s="50"/>
      <c r="E34" s="50"/>
      <c r="F34" s="50"/>
      <c r="G34" s="63"/>
      <c r="H34" s="55" t="s">
        <v>1185</v>
      </c>
      <c r="I34" s="56"/>
      <c r="J34" s="56"/>
      <c r="K34" s="56"/>
      <c r="M34" s="64"/>
      <c r="N34" s="58"/>
    </row>
    <row r="35" spans="2:14" ht="15.75">
      <c r="B35" s="52" t="s">
        <v>29</v>
      </c>
      <c r="C35" s="52"/>
      <c r="D35" s="52"/>
      <c r="E35" s="52"/>
      <c r="F35" s="52"/>
      <c r="G35" s="53" t="s">
        <v>13</v>
      </c>
      <c r="H35" s="57" t="s">
        <v>30</v>
      </c>
      <c r="I35" s="58"/>
      <c r="J35" s="58"/>
      <c r="K35" s="58"/>
    </row>
    <row r="36" spans="2:14" ht="20.100000000000001" customHeight="1">
      <c r="B36" s="65" t="s">
        <v>31</v>
      </c>
      <c r="C36" s="65"/>
      <c r="D36" s="65"/>
      <c r="E36" s="50"/>
      <c r="F36" s="50"/>
      <c r="G36" s="66"/>
      <c r="H36" s="55" t="s">
        <v>21</v>
      </c>
      <c r="I36" s="56"/>
      <c r="J36" s="56"/>
      <c r="K36" s="56"/>
    </row>
    <row r="37" spans="2:14" ht="15.75">
      <c r="B37" s="52" t="s">
        <v>32</v>
      </c>
      <c r="C37" s="52"/>
      <c r="D37" s="52"/>
      <c r="E37" s="52"/>
      <c r="F37" s="50"/>
      <c r="G37" s="63" t="s">
        <v>13</v>
      </c>
      <c r="H37" s="57" t="s">
        <v>33</v>
      </c>
      <c r="I37" s="58"/>
      <c r="J37" s="58"/>
      <c r="K37" s="58"/>
    </row>
    <row r="38" spans="2:14" ht="20.100000000000001" customHeight="1">
      <c r="B38" s="65"/>
      <c r="C38" s="50"/>
      <c r="D38" s="50"/>
      <c r="E38" s="50"/>
      <c r="F38" s="50"/>
      <c r="G38" s="66"/>
      <c r="H38" s="55" t="s">
        <v>21</v>
      </c>
      <c r="I38" s="61"/>
      <c r="J38" s="61"/>
      <c r="K38" s="50"/>
    </row>
    <row r="39" spans="2:14">
      <c r="B39" s="67"/>
      <c r="G39" s="68"/>
      <c r="H39" s="69"/>
    </row>
    <row r="49" spans="6:6" ht="15.75">
      <c r="F49" s="70" t="s">
        <v>7</v>
      </c>
    </row>
    <row r="50" spans="6:6" ht="15.75">
      <c r="F50" s="71" t="s">
        <v>34</v>
      </c>
    </row>
    <row r="51" spans="6:6" ht="15.75">
      <c r="F51" s="72"/>
    </row>
    <row r="52" spans="6:6" ht="15.75">
      <c r="F52" s="73" t="s">
        <v>35</v>
      </c>
    </row>
  </sheetData>
  <printOptions horizontalCentered="1"/>
  <pageMargins left="0.43307086614173229" right="0" top="0.59055118110236227" bottom="0.39370078740157483" header="0.11811023622047245" footer="0.11811023622047245"/>
  <pageSetup paperSize="9" scale="90" orientation="portrait" r:id="rId1"/>
  <headerFooter>
    <oddHeader xml:space="preserve">&amp;C
&amp;G
</oddHeader>
  </headerFooter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A1:AM86"/>
  <sheetViews>
    <sheetView topLeftCell="A31" zoomScaleNormal="100" workbookViewId="0">
      <selection activeCell="I35" sqref="I35:I36"/>
    </sheetView>
  </sheetViews>
  <sheetFormatPr defaultRowHeight="15" outlineLevelCol="1"/>
  <cols>
    <col min="1" max="1" width="5.7109375" style="87" customWidth="1"/>
    <col min="2" max="2" width="5.7109375" style="87" hidden="1" customWidth="1"/>
    <col min="3" max="3" width="2.7109375" style="87" hidden="1" customWidth="1"/>
    <col min="4" max="4" width="5.7109375" style="85" customWidth="1"/>
    <col min="5" max="5" width="35.7109375" style="205" customWidth="1"/>
    <col min="6" max="7" width="5.7109375" style="85" customWidth="1"/>
    <col min="8" max="8" width="30.7109375" style="85" customWidth="1"/>
    <col min="9" max="9" width="6.7109375" style="247" customWidth="1"/>
    <col min="10" max="10" width="1.7109375" style="84" customWidth="1"/>
    <col min="11" max="12" width="3.7109375" style="84" customWidth="1"/>
    <col min="13" max="13" width="6.7109375" style="84" customWidth="1"/>
    <col min="14" max="14" width="1.7109375" style="87" customWidth="1"/>
    <col min="15" max="15" width="3.7109375" style="87" customWidth="1"/>
    <col min="16" max="16" width="4.7109375" style="206" hidden="1" customWidth="1"/>
    <col min="17" max="17" width="6.140625" style="87" customWidth="1"/>
    <col min="18" max="18" width="30.7109375" style="85" customWidth="1"/>
    <col min="19" max="19" width="0" style="85" hidden="1" customWidth="1"/>
    <col min="20" max="38" width="5.7109375" style="85" hidden="1" customWidth="1" outlineLevel="1"/>
    <col min="39" max="39" width="9.140625" style="202" collapsed="1"/>
    <col min="40" max="16384" width="9.140625" style="85"/>
  </cols>
  <sheetData>
    <row r="1" spans="1:38" ht="15.75">
      <c r="A1" s="84"/>
      <c r="B1" s="84"/>
      <c r="C1" s="84"/>
      <c r="D1" s="84"/>
      <c r="E1" s="84"/>
      <c r="F1" s="84"/>
      <c r="G1" s="48"/>
      <c r="H1" s="84"/>
      <c r="I1" s="84"/>
      <c r="T1" s="198">
        <v>20</v>
      </c>
      <c r="U1" s="199">
        <v>22.94</v>
      </c>
      <c r="V1" s="198">
        <v>22.940999999999999</v>
      </c>
      <c r="W1" s="199">
        <v>24.14</v>
      </c>
      <c r="X1" s="198">
        <v>24.140999999999998</v>
      </c>
      <c r="Y1" s="199">
        <v>25.54</v>
      </c>
      <c r="Z1" s="198">
        <v>25.541</v>
      </c>
      <c r="AA1" s="199">
        <v>27.04</v>
      </c>
      <c r="AB1" s="198">
        <v>27.041</v>
      </c>
      <c r="AC1" s="200">
        <v>28.74</v>
      </c>
      <c r="AD1" s="201">
        <v>28.741</v>
      </c>
      <c r="AE1" s="200">
        <v>31.24</v>
      </c>
      <c r="AF1" s="201">
        <v>31.241</v>
      </c>
      <c r="AG1" s="200">
        <v>33.24</v>
      </c>
      <c r="AH1" s="201">
        <v>33.241</v>
      </c>
      <c r="AI1" s="200">
        <v>35.24</v>
      </c>
      <c r="AJ1" s="201">
        <v>35.241</v>
      </c>
      <c r="AK1" s="200">
        <v>37.24</v>
      </c>
      <c r="AL1" s="201">
        <v>37.241</v>
      </c>
    </row>
    <row r="2" spans="1:38" ht="15.75">
      <c r="A2" s="84"/>
      <c r="B2" s="84"/>
      <c r="C2" s="84"/>
      <c r="D2" s="84"/>
      <c r="E2" s="84"/>
      <c r="F2" s="84"/>
      <c r="G2" s="48"/>
      <c r="H2" s="48" t="s">
        <v>0</v>
      </c>
      <c r="I2" s="48"/>
      <c r="T2" s="203" t="s">
        <v>42</v>
      </c>
      <c r="U2" s="203" t="s">
        <v>42</v>
      </c>
      <c r="V2" s="203" t="s">
        <v>41</v>
      </c>
      <c r="W2" s="203" t="s">
        <v>41</v>
      </c>
      <c r="X2" s="203" t="s">
        <v>40</v>
      </c>
      <c r="Y2" s="203" t="s">
        <v>40</v>
      </c>
      <c r="Z2" s="203" t="s">
        <v>39</v>
      </c>
      <c r="AA2" s="203" t="s">
        <v>39</v>
      </c>
      <c r="AB2" s="203" t="s">
        <v>38</v>
      </c>
      <c r="AC2" s="203" t="s">
        <v>38</v>
      </c>
      <c r="AD2" s="203" t="s">
        <v>37</v>
      </c>
      <c r="AE2" s="203" t="s">
        <v>37</v>
      </c>
      <c r="AF2" s="203" t="s">
        <v>75</v>
      </c>
      <c r="AG2" s="203" t="s">
        <v>75</v>
      </c>
      <c r="AH2" s="203" t="s">
        <v>74</v>
      </c>
      <c r="AI2" s="203" t="s">
        <v>74</v>
      </c>
      <c r="AJ2" s="203" t="s">
        <v>312</v>
      </c>
      <c r="AK2" s="203" t="s">
        <v>312</v>
      </c>
      <c r="AL2" s="204" t="s">
        <v>36</v>
      </c>
    </row>
    <row r="3" spans="1:38" ht="15.75">
      <c r="A3" s="84"/>
      <c r="B3" s="84"/>
      <c r="C3" s="84"/>
      <c r="D3" s="84"/>
      <c r="E3" s="84"/>
      <c r="F3" s="84"/>
      <c r="G3" s="48"/>
      <c r="H3" s="48" t="s">
        <v>1</v>
      </c>
      <c r="I3" s="48"/>
    </row>
    <row r="4" spans="1:38" ht="15.75">
      <c r="A4" s="84"/>
      <c r="B4" s="84"/>
      <c r="C4" s="84"/>
      <c r="D4" s="84"/>
      <c r="E4" s="84"/>
      <c r="F4" s="84"/>
      <c r="G4" s="48"/>
      <c r="H4" s="48" t="s">
        <v>2</v>
      </c>
      <c r="I4" s="48"/>
    </row>
    <row r="5" spans="1:38" ht="15.75">
      <c r="A5" s="84"/>
      <c r="B5" s="84"/>
      <c r="C5" s="84"/>
      <c r="D5" s="84"/>
      <c r="E5" s="84"/>
      <c r="F5" s="84"/>
      <c r="G5" s="48"/>
      <c r="H5" s="84"/>
      <c r="I5" s="84"/>
    </row>
    <row r="6" spans="1:38" ht="11.25" customHeight="1">
      <c r="A6" s="84"/>
      <c r="B6" s="84"/>
      <c r="C6" s="84"/>
      <c r="D6" s="84"/>
      <c r="E6" s="84"/>
      <c r="F6" s="84"/>
      <c r="G6" s="48"/>
      <c r="H6" s="48"/>
      <c r="I6" s="48"/>
    </row>
    <row r="7" spans="1:38" ht="18.75">
      <c r="A7" s="84"/>
      <c r="B7" s="84"/>
      <c r="C7" s="84"/>
      <c r="D7" s="84"/>
      <c r="E7" s="84"/>
      <c r="F7" s="84"/>
      <c r="G7" s="48"/>
      <c r="H7" s="5" t="s">
        <v>9</v>
      </c>
      <c r="I7" s="5"/>
    </row>
    <row r="8" spans="1:38" ht="18.75">
      <c r="A8" s="84"/>
      <c r="B8" s="84"/>
      <c r="C8" s="84"/>
      <c r="D8" s="84"/>
      <c r="E8" s="84"/>
      <c r="F8" s="84"/>
      <c r="G8" s="48"/>
      <c r="H8" s="5" t="s">
        <v>10</v>
      </c>
      <c r="I8" s="5"/>
    </row>
    <row r="9" spans="1:38" ht="18.75" customHeight="1">
      <c r="A9" s="84"/>
      <c r="B9" s="84"/>
      <c r="C9" s="84"/>
      <c r="D9" s="84"/>
      <c r="E9" s="84"/>
      <c r="F9" s="84"/>
      <c r="G9" s="48"/>
      <c r="H9" s="5"/>
      <c r="I9" s="5"/>
    </row>
    <row r="10" spans="1:38" ht="20.25">
      <c r="G10" s="206"/>
      <c r="H10" s="86" t="s">
        <v>6</v>
      </c>
      <c r="I10" s="86"/>
    </row>
    <row r="11" spans="1:38" ht="20.25">
      <c r="G11" s="206"/>
      <c r="H11" s="86"/>
      <c r="I11" s="86"/>
    </row>
    <row r="12" spans="1:38" ht="18" customHeight="1">
      <c r="G12" s="206"/>
      <c r="H12" s="89" t="s">
        <v>76</v>
      </c>
      <c r="I12" s="5"/>
    </row>
    <row r="13" spans="1:38" ht="18" customHeight="1">
      <c r="H13" s="89"/>
      <c r="I13" s="89"/>
    </row>
    <row r="14" spans="1:38">
      <c r="A14" s="93" t="s">
        <v>44</v>
      </c>
      <c r="B14" s="93"/>
      <c r="C14" s="93"/>
      <c r="E14" s="88"/>
      <c r="R14" s="98" t="s">
        <v>35</v>
      </c>
      <c r="S14" s="98"/>
    </row>
    <row r="15" spans="1:38" ht="6.75" customHeight="1">
      <c r="H15" s="206"/>
    </row>
    <row r="16" spans="1:38">
      <c r="A16" s="207" t="s">
        <v>45</v>
      </c>
      <c r="B16" s="311" t="s">
        <v>482</v>
      </c>
      <c r="C16" s="312" t="s">
        <v>483</v>
      </c>
      <c r="D16" s="208" t="s">
        <v>313</v>
      </c>
      <c r="E16" s="207" t="s">
        <v>314</v>
      </c>
      <c r="F16" s="208" t="s">
        <v>48</v>
      </c>
      <c r="G16" s="208" t="s">
        <v>315</v>
      </c>
      <c r="H16" s="208" t="s">
        <v>50</v>
      </c>
      <c r="I16" s="442" t="s">
        <v>316</v>
      </c>
      <c r="J16" s="443"/>
      <c r="K16" s="443"/>
      <c r="L16" s="443"/>
      <c r="M16" s="443"/>
      <c r="N16" s="443"/>
      <c r="O16" s="446"/>
      <c r="P16" s="423" t="s">
        <v>896</v>
      </c>
      <c r="Q16" s="207" t="s">
        <v>49</v>
      </c>
      <c r="R16" s="208" t="s">
        <v>53</v>
      </c>
    </row>
    <row r="17" spans="1:19" ht="6.95" customHeight="1">
      <c r="A17" s="157"/>
      <c r="B17" s="157"/>
      <c r="C17" s="157"/>
      <c r="D17" s="212"/>
      <c r="E17" s="213"/>
      <c r="F17" s="212"/>
      <c r="G17" s="212"/>
      <c r="H17" s="48"/>
      <c r="I17" s="297"/>
      <c r="J17" s="214"/>
      <c r="K17" s="214"/>
      <c r="L17" s="214"/>
      <c r="M17" s="214"/>
      <c r="N17" s="214"/>
      <c r="O17" s="214"/>
      <c r="P17" s="314"/>
      <c r="Q17" s="157"/>
      <c r="R17" s="212"/>
    </row>
    <row r="18" spans="1:19">
      <c r="A18" s="249"/>
      <c r="B18" s="315"/>
      <c r="C18" s="315"/>
      <c r="D18" s="315"/>
      <c r="E18" s="395" t="s">
        <v>836</v>
      </c>
      <c r="F18" s="215"/>
      <c r="G18" s="215"/>
      <c r="H18" s="119" t="s">
        <v>937</v>
      </c>
      <c r="I18" s="119"/>
      <c r="J18" s="119"/>
      <c r="K18" s="119"/>
      <c r="L18" s="119"/>
      <c r="M18" s="119"/>
      <c r="N18" s="216"/>
      <c r="O18" s="216"/>
      <c r="P18" s="316"/>
      <c r="Q18" s="395"/>
      <c r="R18" s="218" t="s">
        <v>897</v>
      </c>
    </row>
    <row r="19" spans="1:19" ht="8.1" customHeight="1">
      <c r="A19" s="250"/>
      <c r="B19" s="250"/>
      <c r="C19" s="250"/>
      <c r="D19" s="250"/>
      <c r="E19" s="127"/>
      <c r="F19" s="171"/>
      <c r="G19" s="171"/>
      <c r="H19" s="128"/>
      <c r="I19" s="128"/>
      <c r="J19" s="128"/>
      <c r="K19" s="128"/>
      <c r="L19" s="128"/>
      <c r="M19" s="128"/>
      <c r="N19" s="185"/>
      <c r="O19" s="185"/>
      <c r="P19" s="317"/>
      <c r="Q19" s="127"/>
      <c r="R19" s="219"/>
    </row>
    <row r="20" spans="1:19" ht="15" customHeight="1">
      <c r="A20" s="157">
        <v>1</v>
      </c>
      <c r="B20" s="232">
        <v>54</v>
      </c>
      <c r="C20" s="221">
        <v>2</v>
      </c>
      <c r="D20" s="221">
        <v>248</v>
      </c>
      <c r="E20" s="144" t="s">
        <v>319</v>
      </c>
      <c r="F20" s="221">
        <v>1996</v>
      </c>
      <c r="G20" s="143" t="s">
        <v>40</v>
      </c>
      <c r="H20" s="233" t="s">
        <v>320</v>
      </c>
      <c r="I20" s="188">
        <v>25.08</v>
      </c>
      <c r="J20" s="188" t="s">
        <v>488</v>
      </c>
      <c r="K20" s="318" t="s">
        <v>490</v>
      </c>
      <c r="L20" s="319"/>
      <c r="M20" s="193">
        <v>24.94</v>
      </c>
      <c r="N20" s="188" t="s">
        <v>488</v>
      </c>
      <c r="O20" s="319">
        <v>0.9</v>
      </c>
      <c r="P20" s="320">
        <f t="shared" ref="P20:P51" si="0">MIN(I20,M20)</f>
        <v>24.94</v>
      </c>
      <c r="Q20" s="321" t="str">
        <f t="shared" ref="Q20:Q45" si="1">LOOKUP(P20,$T$1:$AL$1,$T$2:$AL$2)</f>
        <v>кмс</v>
      </c>
      <c r="R20" s="226" t="s">
        <v>321</v>
      </c>
      <c r="S20" s="229">
        <v>26.5</v>
      </c>
    </row>
    <row r="21" spans="1:19" ht="15" customHeight="1">
      <c r="A21" s="157">
        <v>2</v>
      </c>
      <c r="B21" s="232">
        <v>46</v>
      </c>
      <c r="C21" s="221">
        <v>1</v>
      </c>
      <c r="D21" s="221">
        <v>160</v>
      </c>
      <c r="E21" s="233" t="s">
        <v>324</v>
      </c>
      <c r="F21" s="221">
        <v>1994</v>
      </c>
      <c r="G21" s="221" t="s">
        <v>40</v>
      </c>
      <c r="H21" s="233" t="s">
        <v>325</v>
      </c>
      <c r="I21" s="188">
        <v>24.99</v>
      </c>
      <c r="J21" s="188" t="s">
        <v>488</v>
      </c>
      <c r="K21" s="318" t="s">
        <v>490</v>
      </c>
      <c r="L21" s="319"/>
      <c r="M21" s="193">
        <v>24.97</v>
      </c>
      <c r="N21" s="188" t="s">
        <v>488</v>
      </c>
      <c r="O21" s="319">
        <v>0.9</v>
      </c>
      <c r="P21" s="320">
        <f t="shared" si="0"/>
        <v>24.97</v>
      </c>
      <c r="Q21" s="321" t="str">
        <f t="shared" si="1"/>
        <v>кмс</v>
      </c>
      <c r="R21" s="230" t="s">
        <v>326</v>
      </c>
      <c r="S21" s="229">
        <v>26.5</v>
      </c>
    </row>
    <row r="22" spans="1:19" ht="15" customHeight="1">
      <c r="A22" s="127">
        <v>3</v>
      </c>
      <c r="B22" s="232">
        <v>56</v>
      </c>
      <c r="C22" s="328">
        <v>3</v>
      </c>
      <c r="D22" s="221">
        <v>945</v>
      </c>
      <c r="E22" s="144" t="s">
        <v>898</v>
      </c>
      <c r="F22" s="221">
        <v>1999</v>
      </c>
      <c r="G22" s="221" t="s">
        <v>40</v>
      </c>
      <c r="H22" s="233" t="s">
        <v>320</v>
      </c>
      <c r="I22" s="188">
        <v>25.53</v>
      </c>
      <c r="J22" s="188" t="s">
        <v>488</v>
      </c>
      <c r="K22" s="318" t="s">
        <v>490</v>
      </c>
      <c r="L22" s="318"/>
      <c r="M22" s="193">
        <v>25.27</v>
      </c>
      <c r="N22" s="188" t="s">
        <v>488</v>
      </c>
      <c r="O22" s="319">
        <v>0.9</v>
      </c>
      <c r="P22" s="320">
        <f t="shared" si="0"/>
        <v>25.27</v>
      </c>
      <c r="Q22" s="321" t="str">
        <f t="shared" si="1"/>
        <v>кмс</v>
      </c>
      <c r="R22" s="226" t="s">
        <v>323</v>
      </c>
      <c r="S22" s="229">
        <v>23.5</v>
      </c>
    </row>
    <row r="23" spans="1:19" ht="15" customHeight="1">
      <c r="A23" s="127">
        <v>4</v>
      </c>
      <c r="B23" s="232">
        <v>35</v>
      </c>
      <c r="C23" s="328">
        <v>5</v>
      </c>
      <c r="D23" s="221">
        <v>534</v>
      </c>
      <c r="E23" s="144" t="s">
        <v>496</v>
      </c>
      <c r="F23" s="221">
        <v>1996</v>
      </c>
      <c r="G23" s="143" t="s">
        <v>40</v>
      </c>
      <c r="H23" s="233" t="s">
        <v>320</v>
      </c>
      <c r="I23" s="188">
        <v>25.91</v>
      </c>
      <c r="J23" s="188" t="s">
        <v>488</v>
      </c>
      <c r="K23" s="318" t="s">
        <v>899</v>
      </c>
      <c r="L23" s="319"/>
      <c r="M23" s="193">
        <v>25.67</v>
      </c>
      <c r="N23" s="188" t="s">
        <v>488</v>
      </c>
      <c r="O23" s="319">
        <v>0.9</v>
      </c>
      <c r="P23" s="320">
        <f t="shared" si="0"/>
        <v>25.67</v>
      </c>
      <c r="Q23" s="321" t="str">
        <f t="shared" si="1"/>
        <v>I</v>
      </c>
      <c r="R23" s="226" t="s">
        <v>497</v>
      </c>
      <c r="S23" s="229">
        <v>24.15</v>
      </c>
    </row>
    <row r="24" spans="1:19" ht="15" customHeight="1">
      <c r="A24" s="127">
        <v>5</v>
      </c>
      <c r="B24" s="232">
        <v>26</v>
      </c>
      <c r="C24" s="221">
        <v>4</v>
      </c>
      <c r="D24" s="221">
        <v>220</v>
      </c>
      <c r="E24" s="222" t="s">
        <v>499</v>
      </c>
      <c r="F24" s="143">
        <v>2000</v>
      </c>
      <c r="G24" s="143" t="s">
        <v>39</v>
      </c>
      <c r="H24" s="144" t="s">
        <v>500</v>
      </c>
      <c r="I24" s="188">
        <v>25.65</v>
      </c>
      <c r="J24" s="188" t="s">
        <v>488</v>
      </c>
      <c r="K24" s="318" t="s">
        <v>900</v>
      </c>
      <c r="L24" s="319"/>
      <c r="M24" s="193">
        <v>25.7</v>
      </c>
      <c r="N24" s="188" t="s">
        <v>488</v>
      </c>
      <c r="O24" s="319">
        <v>0.9</v>
      </c>
      <c r="P24" s="320">
        <f t="shared" si="0"/>
        <v>25.65</v>
      </c>
      <c r="Q24" s="321" t="str">
        <f t="shared" si="1"/>
        <v>I</v>
      </c>
      <c r="R24" s="226" t="s">
        <v>501</v>
      </c>
      <c r="S24" s="229">
        <v>24.88</v>
      </c>
    </row>
    <row r="25" spans="1:19" ht="15" customHeight="1">
      <c r="A25" s="127">
        <v>6</v>
      </c>
      <c r="B25" s="232">
        <v>37</v>
      </c>
      <c r="C25" s="221">
        <v>8</v>
      </c>
      <c r="D25" s="221">
        <v>995</v>
      </c>
      <c r="E25" s="144" t="s">
        <v>327</v>
      </c>
      <c r="F25" s="221">
        <v>1997</v>
      </c>
      <c r="G25" s="143" t="s">
        <v>39</v>
      </c>
      <c r="H25" s="233" t="s">
        <v>328</v>
      </c>
      <c r="I25" s="188">
        <v>26.38</v>
      </c>
      <c r="J25" s="188" t="s">
        <v>488</v>
      </c>
      <c r="K25" s="318" t="s">
        <v>899</v>
      </c>
      <c r="L25" s="319"/>
      <c r="M25" s="193">
        <v>26.13</v>
      </c>
      <c r="N25" s="188" t="s">
        <v>488</v>
      </c>
      <c r="O25" s="319">
        <v>0.9</v>
      </c>
      <c r="P25" s="320">
        <f t="shared" si="0"/>
        <v>26.13</v>
      </c>
      <c r="Q25" s="321" t="str">
        <f t="shared" si="1"/>
        <v>I</v>
      </c>
      <c r="R25" s="230" t="s">
        <v>329</v>
      </c>
      <c r="S25" s="227">
        <v>25</v>
      </c>
    </row>
    <row r="26" spans="1:19" ht="15" customHeight="1">
      <c r="A26" s="127">
        <v>7</v>
      </c>
      <c r="B26" s="232">
        <v>25</v>
      </c>
      <c r="C26" s="221">
        <v>7</v>
      </c>
      <c r="D26" s="221">
        <v>943</v>
      </c>
      <c r="E26" s="144" t="s">
        <v>322</v>
      </c>
      <c r="F26" s="221">
        <v>1994</v>
      </c>
      <c r="G26" s="143" t="s">
        <v>41</v>
      </c>
      <c r="H26" s="233" t="s">
        <v>320</v>
      </c>
      <c r="I26" s="188">
        <v>26.28</v>
      </c>
      <c r="J26" s="188" t="s">
        <v>488</v>
      </c>
      <c r="K26" s="318" t="s">
        <v>900</v>
      </c>
      <c r="L26" s="319"/>
      <c r="M26" s="193">
        <v>26.5</v>
      </c>
      <c r="N26" s="188" t="s">
        <v>488</v>
      </c>
      <c r="O26" s="319">
        <v>0.9</v>
      </c>
      <c r="P26" s="320">
        <f t="shared" si="0"/>
        <v>26.28</v>
      </c>
      <c r="Q26" s="321" t="str">
        <f t="shared" si="1"/>
        <v>I</v>
      </c>
      <c r="R26" s="226" t="s">
        <v>323</v>
      </c>
      <c r="S26" s="229">
        <v>26.4</v>
      </c>
    </row>
    <row r="27" spans="1:19" ht="15" customHeight="1">
      <c r="A27" s="127">
        <v>8</v>
      </c>
      <c r="B27" s="232">
        <v>28</v>
      </c>
      <c r="C27" s="221">
        <v>6</v>
      </c>
      <c r="D27" s="221">
        <v>600</v>
      </c>
      <c r="E27" s="144" t="s">
        <v>901</v>
      </c>
      <c r="F27" s="221">
        <v>1999</v>
      </c>
      <c r="G27" s="221" t="s">
        <v>40</v>
      </c>
      <c r="H27" s="233" t="s">
        <v>902</v>
      </c>
      <c r="I27" s="188">
        <v>26.23</v>
      </c>
      <c r="J27" s="188" t="s">
        <v>488</v>
      </c>
      <c r="K27" s="318" t="s">
        <v>900</v>
      </c>
      <c r="M27" s="193" t="s">
        <v>366</v>
      </c>
      <c r="N27" s="188"/>
      <c r="P27" s="320">
        <f t="shared" si="0"/>
        <v>26.23</v>
      </c>
      <c r="Q27" s="321" t="str">
        <f t="shared" si="1"/>
        <v>I</v>
      </c>
      <c r="R27" s="230" t="s">
        <v>903</v>
      </c>
      <c r="S27" s="424">
        <v>28</v>
      </c>
    </row>
    <row r="28" spans="1:19" ht="15" customHeight="1">
      <c r="A28" s="127">
        <v>9</v>
      </c>
      <c r="B28" s="232">
        <v>43</v>
      </c>
      <c r="C28" s="221"/>
      <c r="D28" s="221">
        <v>146</v>
      </c>
      <c r="E28" s="233" t="s">
        <v>358</v>
      </c>
      <c r="F28" s="221">
        <v>1996</v>
      </c>
      <c r="G28" s="221" t="s">
        <v>39</v>
      </c>
      <c r="H28" s="233" t="s">
        <v>325</v>
      </c>
      <c r="I28" s="188">
        <v>26.94</v>
      </c>
      <c r="J28" s="188" t="s">
        <v>488</v>
      </c>
      <c r="K28" s="318" t="s">
        <v>490</v>
      </c>
      <c r="L28" s="319"/>
      <c r="M28" s="193"/>
      <c r="N28" s="325"/>
      <c r="O28" s="318"/>
      <c r="P28" s="320">
        <f t="shared" si="0"/>
        <v>26.94</v>
      </c>
      <c r="Q28" s="321" t="str">
        <f t="shared" si="1"/>
        <v>I</v>
      </c>
      <c r="R28" s="230" t="s">
        <v>360</v>
      </c>
      <c r="S28" s="227">
        <v>26.8</v>
      </c>
    </row>
    <row r="29" spans="1:19" ht="15" customHeight="1">
      <c r="A29" s="127">
        <v>10</v>
      </c>
      <c r="B29" s="232">
        <v>33</v>
      </c>
      <c r="C29" s="221"/>
      <c r="D29" s="221">
        <v>192</v>
      </c>
      <c r="E29" s="222" t="s">
        <v>615</v>
      </c>
      <c r="F29" s="221">
        <v>1996</v>
      </c>
      <c r="G29" s="143" t="s">
        <v>39</v>
      </c>
      <c r="H29" s="233" t="s">
        <v>325</v>
      </c>
      <c r="I29" s="188">
        <v>27.65</v>
      </c>
      <c r="J29" s="188" t="s">
        <v>488</v>
      </c>
      <c r="K29" s="318" t="s">
        <v>899</v>
      </c>
      <c r="N29" s="325"/>
      <c r="P29" s="320">
        <f t="shared" si="0"/>
        <v>27.65</v>
      </c>
      <c r="Q29" s="321" t="str">
        <f t="shared" si="1"/>
        <v>II</v>
      </c>
      <c r="R29" s="230" t="s">
        <v>402</v>
      </c>
      <c r="S29" s="229">
        <v>25.16</v>
      </c>
    </row>
    <row r="30" spans="1:19" ht="15" customHeight="1">
      <c r="A30" s="127">
        <v>11</v>
      </c>
      <c r="B30" s="232">
        <v>42</v>
      </c>
      <c r="C30" s="221"/>
      <c r="D30" s="221">
        <v>278</v>
      </c>
      <c r="E30" s="144" t="s">
        <v>517</v>
      </c>
      <c r="F30" s="221">
        <v>1997</v>
      </c>
      <c r="G30" s="221" t="s">
        <v>39</v>
      </c>
      <c r="H30" s="233" t="s">
        <v>500</v>
      </c>
      <c r="I30" s="188">
        <v>27.67</v>
      </c>
      <c r="J30" s="188" t="s">
        <v>488</v>
      </c>
      <c r="K30" s="318" t="s">
        <v>490</v>
      </c>
      <c r="L30" s="319"/>
      <c r="M30" s="193"/>
      <c r="N30" s="325"/>
      <c r="O30" s="319"/>
      <c r="P30" s="320">
        <f t="shared" si="0"/>
        <v>27.67</v>
      </c>
      <c r="Q30" s="321" t="str">
        <f t="shared" si="1"/>
        <v>II</v>
      </c>
      <c r="R30" s="235" t="s">
        <v>518</v>
      </c>
      <c r="S30" s="229">
        <v>25.6</v>
      </c>
    </row>
    <row r="31" spans="1:19" ht="15" customHeight="1">
      <c r="A31" s="127">
        <v>12</v>
      </c>
      <c r="B31" s="232">
        <v>52</v>
      </c>
      <c r="C31" s="232"/>
      <c r="D31" s="221">
        <v>733</v>
      </c>
      <c r="E31" s="144" t="s">
        <v>509</v>
      </c>
      <c r="F31" s="221">
        <v>1997</v>
      </c>
      <c r="G31" s="221" t="s">
        <v>39</v>
      </c>
      <c r="H31" s="233" t="s">
        <v>365</v>
      </c>
      <c r="I31" s="188">
        <v>27.98</v>
      </c>
      <c r="J31" s="188" t="s">
        <v>488</v>
      </c>
      <c r="K31" s="318" t="s">
        <v>490</v>
      </c>
      <c r="L31" s="319"/>
      <c r="M31" s="193"/>
      <c r="N31" s="325"/>
      <c r="O31" s="319"/>
      <c r="P31" s="320">
        <f t="shared" si="0"/>
        <v>27.98</v>
      </c>
      <c r="Q31" s="321" t="str">
        <f t="shared" si="1"/>
        <v>II</v>
      </c>
      <c r="R31" s="230" t="s">
        <v>367</v>
      </c>
      <c r="S31" s="333">
        <v>27</v>
      </c>
    </row>
    <row r="32" spans="1:19" ht="15" customHeight="1">
      <c r="A32" s="127">
        <v>13</v>
      </c>
      <c r="B32" s="232">
        <v>47</v>
      </c>
      <c r="C32" s="221"/>
      <c r="D32" s="221">
        <v>394</v>
      </c>
      <c r="E32" s="233" t="s">
        <v>339</v>
      </c>
      <c r="F32" s="221">
        <v>1996</v>
      </c>
      <c r="G32" s="221" t="s">
        <v>36</v>
      </c>
      <c r="H32" s="233" t="s">
        <v>340</v>
      </c>
      <c r="I32" s="188">
        <v>28.59</v>
      </c>
      <c r="J32" s="188" t="s">
        <v>488</v>
      </c>
      <c r="K32" s="318" t="s">
        <v>490</v>
      </c>
      <c r="L32" s="319"/>
      <c r="M32" s="193"/>
      <c r="N32" s="325"/>
      <c r="O32" s="319"/>
      <c r="P32" s="320">
        <f t="shared" si="0"/>
        <v>28.59</v>
      </c>
      <c r="Q32" s="321" t="str">
        <f t="shared" si="1"/>
        <v>II</v>
      </c>
      <c r="R32" s="230" t="s">
        <v>342</v>
      </c>
      <c r="S32" s="333"/>
    </row>
    <row r="33" spans="1:19" ht="15" customHeight="1">
      <c r="A33" s="127">
        <v>14</v>
      </c>
      <c r="B33" s="232">
        <v>57</v>
      </c>
      <c r="C33" s="232"/>
      <c r="D33" s="221">
        <v>275</v>
      </c>
      <c r="E33" s="144" t="s">
        <v>346</v>
      </c>
      <c r="F33" s="221">
        <v>1996</v>
      </c>
      <c r="G33" s="143" t="s">
        <v>39</v>
      </c>
      <c r="H33" s="233" t="s">
        <v>331</v>
      </c>
      <c r="I33" s="188">
        <v>28.86</v>
      </c>
      <c r="J33" s="188" t="s">
        <v>488</v>
      </c>
      <c r="K33" s="318" t="s">
        <v>490</v>
      </c>
      <c r="L33" s="319"/>
      <c r="M33" s="193"/>
      <c r="N33" s="325"/>
      <c r="O33" s="318"/>
      <c r="P33" s="320">
        <f t="shared" si="0"/>
        <v>28.86</v>
      </c>
      <c r="Q33" s="321" t="str">
        <f t="shared" si="1"/>
        <v>III</v>
      </c>
      <c r="R33" s="235" t="s">
        <v>348</v>
      </c>
      <c r="S33" s="227">
        <v>27.5</v>
      </c>
    </row>
    <row r="34" spans="1:19" ht="15" customHeight="1">
      <c r="A34" s="127">
        <v>15</v>
      </c>
      <c r="B34" s="232">
        <v>22</v>
      </c>
      <c r="C34" s="231"/>
      <c r="D34" s="221">
        <v>385</v>
      </c>
      <c r="E34" s="222" t="s">
        <v>523</v>
      </c>
      <c r="F34" s="143">
        <v>1998</v>
      </c>
      <c r="G34" s="231" t="s">
        <v>37</v>
      </c>
      <c r="H34" s="233" t="s">
        <v>331</v>
      </c>
      <c r="I34" s="188">
        <v>29.96</v>
      </c>
      <c r="J34" s="188" t="s">
        <v>488</v>
      </c>
      <c r="K34" s="318" t="s">
        <v>900</v>
      </c>
      <c r="L34" s="319"/>
      <c r="M34" s="193"/>
      <c r="N34" s="325"/>
      <c r="O34" s="319"/>
      <c r="P34" s="320">
        <f t="shared" si="0"/>
        <v>29.96</v>
      </c>
      <c r="Q34" s="321" t="str">
        <f t="shared" si="1"/>
        <v>III</v>
      </c>
      <c r="R34" s="235" t="s">
        <v>348</v>
      </c>
      <c r="S34" s="239" t="s">
        <v>904</v>
      </c>
    </row>
    <row r="35" spans="1:19" ht="15" customHeight="1">
      <c r="A35" s="157"/>
      <c r="B35" s="232">
        <v>53</v>
      </c>
      <c r="C35" s="221"/>
      <c r="D35" s="221">
        <v>77</v>
      </c>
      <c r="E35" s="233" t="s">
        <v>487</v>
      </c>
      <c r="F35" s="221">
        <v>1995</v>
      </c>
      <c r="G35" s="221" t="s">
        <v>40</v>
      </c>
      <c r="H35" s="233" t="s">
        <v>334</v>
      </c>
      <c r="I35" s="441" t="s">
        <v>905</v>
      </c>
      <c r="J35" s="188"/>
      <c r="K35" s="318"/>
      <c r="L35" s="319"/>
      <c r="M35" s="193"/>
      <c r="N35" s="325"/>
      <c r="O35" s="319"/>
      <c r="P35" s="320">
        <f t="shared" si="0"/>
        <v>0</v>
      </c>
      <c r="Q35" s="321"/>
      <c r="R35" s="230" t="s">
        <v>491</v>
      </c>
      <c r="S35" s="425">
        <v>26.17</v>
      </c>
    </row>
    <row r="36" spans="1:19" ht="15" customHeight="1">
      <c r="A36" s="157"/>
      <c r="B36" s="232">
        <v>55</v>
      </c>
      <c r="C36" s="231"/>
      <c r="D36" s="221">
        <v>344</v>
      </c>
      <c r="E36" s="144" t="s">
        <v>514</v>
      </c>
      <c r="F36" s="221">
        <v>2000</v>
      </c>
      <c r="G36" s="221" t="s">
        <v>40</v>
      </c>
      <c r="H36" s="233" t="s">
        <v>80</v>
      </c>
      <c r="I36" s="441" t="s">
        <v>905</v>
      </c>
      <c r="J36" s="188"/>
      <c r="K36" s="318"/>
      <c r="L36" s="319"/>
      <c r="M36" s="319"/>
      <c r="N36" s="325"/>
      <c r="O36" s="319"/>
      <c r="P36" s="320">
        <f t="shared" si="0"/>
        <v>0</v>
      </c>
      <c r="Q36" s="321"/>
      <c r="R36" s="235" t="s">
        <v>515</v>
      </c>
      <c r="S36" s="231">
        <v>27.2</v>
      </c>
    </row>
    <row r="37" spans="1:19" ht="15" customHeight="1">
      <c r="A37" s="127"/>
      <c r="B37" s="232">
        <v>44</v>
      </c>
      <c r="C37" s="221"/>
      <c r="D37" s="221">
        <v>715</v>
      </c>
      <c r="E37" s="233" t="s">
        <v>906</v>
      </c>
      <c r="F37" s="221">
        <v>1995</v>
      </c>
      <c r="G37" s="221" t="s">
        <v>40</v>
      </c>
      <c r="H37" s="233" t="s">
        <v>320</v>
      </c>
      <c r="I37" s="352" t="s">
        <v>366</v>
      </c>
      <c r="J37" s="188"/>
      <c r="K37" s="318"/>
      <c r="L37" s="319"/>
      <c r="M37" s="193"/>
      <c r="N37" s="325"/>
      <c r="O37" s="356"/>
      <c r="P37" s="320">
        <f t="shared" si="0"/>
        <v>0</v>
      </c>
      <c r="Q37" s="321"/>
      <c r="R37" s="226" t="s">
        <v>564</v>
      </c>
      <c r="S37" s="229">
        <v>24.6</v>
      </c>
    </row>
    <row r="38" spans="1:19">
      <c r="A38" s="127"/>
      <c r="B38" s="232">
        <v>23</v>
      </c>
      <c r="C38" s="231"/>
      <c r="D38" s="221">
        <v>302</v>
      </c>
      <c r="E38" s="144" t="s">
        <v>520</v>
      </c>
      <c r="F38" s="221">
        <v>1996</v>
      </c>
      <c r="G38" s="143" t="s">
        <v>39</v>
      </c>
      <c r="H38" s="233" t="s">
        <v>80</v>
      </c>
      <c r="I38" s="188" t="s">
        <v>63</v>
      </c>
      <c r="J38" s="188"/>
      <c r="K38" s="318"/>
      <c r="L38" s="319"/>
      <c r="M38" s="193"/>
      <c r="N38" s="325"/>
      <c r="O38" s="318"/>
      <c r="P38" s="320">
        <f t="shared" si="0"/>
        <v>0</v>
      </c>
      <c r="Q38" s="321"/>
      <c r="R38" s="235" t="s">
        <v>515</v>
      </c>
      <c r="S38" s="231">
        <v>25.33</v>
      </c>
    </row>
    <row r="39" spans="1:19">
      <c r="A39" s="127"/>
      <c r="B39" s="232">
        <v>24</v>
      </c>
      <c r="C39" s="221"/>
      <c r="D39" s="221">
        <v>253</v>
      </c>
      <c r="E39" s="144" t="s">
        <v>368</v>
      </c>
      <c r="F39" s="221">
        <v>1996</v>
      </c>
      <c r="G39" s="221" t="s">
        <v>40</v>
      </c>
      <c r="H39" s="233" t="s">
        <v>66</v>
      </c>
      <c r="I39" s="188" t="s">
        <v>63</v>
      </c>
      <c r="J39" s="188"/>
      <c r="K39" s="318"/>
      <c r="L39" s="319"/>
      <c r="M39" s="193"/>
      <c r="N39" s="325"/>
      <c r="O39" s="318"/>
      <c r="P39" s="320">
        <f t="shared" si="0"/>
        <v>0</v>
      </c>
      <c r="Q39" s="321"/>
      <c r="R39" s="230" t="s">
        <v>369</v>
      </c>
      <c r="S39" s="229">
        <v>25.45</v>
      </c>
    </row>
    <row r="40" spans="1:19">
      <c r="A40" s="127"/>
      <c r="B40" s="232">
        <v>27</v>
      </c>
      <c r="C40" s="221"/>
      <c r="D40" s="221">
        <v>71</v>
      </c>
      <c r="E40" s="144" t="s">
        <v>333</v>
      </c>
      <c r="F40" s="221">
        <v>1996</v>
      </c>
      <c r="G40" s="221" t="s">
        <v>39</v>
      </c>
      <c r="H40" s="233" t="s">
        <v>334</v>
      </c>
      <c r="I40" s="193" t="s">
        <v>63</v>
      </c>
      <c r="J40" s="188"/>
      <c r="K40" s="85"/>
      <c r="L40" s="85"/>
      <c r="M40" s="85"/>
      <c r="N40" s="85"/>
      <c r="O40" s="85"/>
      <c r="P40" s="320">
        <f t="shared" si="0"/>
        <v>0</v>
      </c>
      <c r="Q40" s="321"/>
      <c r="R40" s="230" t="s">
        <v>335</v>
      </c>
      <c r="S40" s="229"/>
    </row>
    <row r="41" spans="1:19">
      <c r="A41" s="127"/>
      <c r="B41" s="232">
        <v>32</v>
      </c>
      <c r="C41" s="231"/>
      <c r="D41" s="221">
        <v>407</v>
      </c>
      <c r="E41" s="144" t="s">
        <v>521</v>
      </c>
      <c r="F41" s="221">
        <v>1996</v>
      </c>
      <c r="G41" s="143" t="s">
        <v>38</v>
      </c>
      <c r="H41" s="233" t="s">
        <v>331</v>
      </c>
      <c r="I41" s="188" t="s">
        <v>63</v>
      </c>
      <c r="J41" s="188"/>
      <c r="K41" s="318"/>
      <c r="L41" s="319"/>
      <c r="M41" s="193"/>
      <c r="N41" s="325"/>
      <c r="O41" s="319"/>
      <c r="P41" s="320">
        <f t="shared" si="0"/>
        <v>0</v>
      </c>
      <c r="Q41" s="321"/>
      <c r="R41" s="235" t="s">
        <v>522</v>
      </c>
      <c r="S41" s="227">
        <v>28</v>
      </c>
    </row>
    <row r="42" spans="1:19">
      <c r="A42" s="402"/>
      <c r="B42" s="232">
        <v>34</v>
      </c>
      <c r="C42" s="221"/>
      <c r="D42" s="221">
        <v>882</v>
      </c>
      <c r="E42" s="222" t="s">
        <v>505</v>
      </c>
      <c r="F42" s="221">
        <v>1996</v>
      </c>
      <c r="G42" s="221" t="s">
        <v>40</v>
      </c>
      <c r="H42" s="233" t="s">
        <v>506</v>
      </c>
      <c r="I42" s="188" t="s">
        <v>63</v>
      </c>
      <c r="J42" s="188"/>
      <c r="K42" s="318"/>
      <c r="L42" s="319"/>
      <c r="M42" s="193"/>
      <c r="N42" s="325"/>
      <c r="O42" s="318"/>
      <c r="P42" s="320">
        <f t="shared" si="0"/>
        <v>0</v>
      </c>
      <c r="Q42" s="321"/>
      <c r="R42" s="226" t="s">
        <v>507</v>
      </c>
      <c r="S42" s="229">
        <v>25.7</v>
      </c>
    </row>
    <row r="43" spans="1:19">
      <c r="A43" s="127"/>
      <c r="B43" s="232">
        <v>36</v>
      </c>
      <c r="C43" s="221"/>
      <c r="D43" s="221">
        <v>435</v>
      </c>
      <c r="E43" s="144" t="s">
        <v>511</v>
      </c>
      <c r="F43" s="221">
        <v>1996</v>
      </c>
      <c r="G43" s="143" t="s">
        <v>40</v>
      </c>
      <c r="H43" s="233" t="s">
        <v>506</v>
      </c>
      <c r="I43" s="188" t="s">
        <v>63</v>
      </c>
      <c r="J43" s="188"/>
      <c r="K43" s="318"/>
      <c r="N43" s="325"/>
      <c r="P43" s="320">
        <f t="shared" si="0"/>
        <v>0</v>
      </c>
      <c r="Q43" s="321"/>
      <c r="R43" s="226" t="s">
        <v>507</v>
      </c>
      <c r="S43" s="229">
        <v>25.15</v>
      </c>
    </row>
    <row r="44" spans="1:19">
      <c r="A44" s="157"/>
      <c r="B44" s="232">
        <v>45</v>
      </c>
      <c r="C44" s="231"/>
      <c r="D44" s="221">
        <v>365</v>
      </c>
      <c r="E44" s="233" t="s">
        <v>512</v>
      </c>
      <c r="F44" s="221">
        <v>1997</v>
      </c>
      <c r="G44" s="221" t="s">
        <v>40</v>
      </c>
      <c r="H44" s="233" t="s">
        <v>331</v>
      </c>
      <c r="I44" s="188" t="s">
        <v>63</v>
      </c>
      <c r="J44" s="188"/>
      <c r="K44" s="318"/>
      <c r="M44" s="193"/>
      <c r="N44" s="325"/>
      <c r="O44" s="318"/>
      <c r="P44" s="320">
        <f t="shared" si="0"/>
        <v>0</v>
      </c>
      <c r="Q44" s="321"/>
      <c r="R44" s="235" t="s">
        <v>513</v>
      </c>
      <c r="S44" s="227">
        <v>25.4</v>
      </c>
    </row>
    <row r="45" spans="1:19">
      <c r="A45" s="221" t="s">
        <v>372</v>
      </c>
      <c r="B45" s="232">
        <v>12</v>
      </c>
      <c r="C45" s="221"/>
      <c r="D45" s="221">
        <v>502</v>
      </c>
      <c r="E45" s="233" t="s">
        <v>376</v>
      </c>
      <c r="F45" s="221">
        <v>1990</v>
      </c>
      <c r="G45" s="221" t="s">
        <v>39</v>
      </c>
      <c r="H45" s="233" t="s">
        <v>328</v>
      </c>
      <c r="I45" s="188">
        <v>27.49</v>
      </c>
      <c r="J45" s="188" t="s">
        <v>488</v>
      </c>
      <c r="K45" s="318" t="s">
        <v>900</v>
      </c>
      <c r="L45" s="319"/>
      <c r="M45" s="193"/>
      <c r="N45" s="325"/>
      <c r="O45" s="318"/>
      <c r="P45" s="320">
        <f t="shared" si="0"/>
        <v>27.49</v>
      </c>
      <c r="Q45" s="321" t="str">
        <f t="shared" si="1"/>
        <v>II</v>
      </c>
      <c r="R45" s="230" t="s">
        <v>377</v>
      </c>
      <c r="S45" s="229">
        <v>24.1</v>
      </c>
    </row>
    <row r="46" spans="1:19">
      <c r="A46" s="221" t="s">
        <v>372</v>
      </c>
      <c r="B46" s="232">
        <v>13</v>
      </c>
      <c r="C46" s="221"/>
      <c r="D46" s="221">
        <v>77</v>
      </c>
      <c r="E46" s="233" t="s">
        <v>380</v>
      </c>
      <c r="F46" s="221">
        <v>1989</v>
      </c>
      <c r="G46" s="221" t="s">
        <v>40</v>
      </c>
      <c r="H46" s="233" t="s">
        <v>334</v>
      </c>
      <c r="I46" s="87" t="s">
        <v>63</v>
      </c>
      <c r="J46" s="188"/>
      <c r="K46" s="318"/>
      <c r="L46" s="319"/>
      <c r="M46" s="193"/>
      <c r="N46" s="325"/>
      <c r="O46" s="318"/>
      <c r="P46" s="320">
        <f t="shared" si="0"/>
        <v>0</v>
      </c>
      <c r="Q46" s="321"/>
      <c r="R46" s="230" t="s">
        <v>335</v>
      </c>
      <c r="S46" s="425">
        <v>25.26</v>
      </c>
    </row>
    <row r="47" spans="1:19">
      <c r="A47" s="221" t="s">
        <v>372</v>
      </c>
      <c r="B47" s="232">
        <v>14</v>
      </c>
      <c r="C47" s="221"/>
      <c r="D47" s="221">
        <v>24</v>
      </c>
      <c r="E47" s="233" t="s">
        <v>526</v>
      </c>
      <c r="F47" s="221">
        <v>1989</v>
      </c>
      <c r="G47" s="221" t="s">
        <v>41</v>
      </c>
      <c r="H47" s="233" t="s">
        <v>320</v>
      </c>
      <c r="I47" s="401" t="s">
        <v>63</v>
      </c>
      <c r="J47" s="188"/>
      <c r="K47" s="318"/>
      <c r="L47" s="319"/>
      <c r="M47" s="193"/>
      <c r="N47" s="325"/>
      <c r="O47" s="318"/>
      <c r="P47" s="320">
        <f t="shared" si="0"/>
        <v>0</v>
      </c>
      <c r="Q47" s="321"/>
      <c r="R47" s="226" t="s">
        <v>384</v>
      </c>
      <c r="S47" s="229">
        <v>25.6</v>
      </c>
    </row>
    <row r="48" spans="1:19">
      <c r="A48" s="221" t="s">
        <v>372</v>
      </c>
      <c r="B48" s="232">
        <v>15</v>
      </c>
      <c r="C48" s="221"/>
      <c r="D48" s="221">
        <v>136</v>
      </c>
      <c r="E48" s="144" t="s">
        <v>532</v>
      </c>
      <c r="F48" s="221">
        <v>1988</v>
      </c>
      <c r="G48" s="143" t="s">
        <v>40</v>
      </c>
      <c r="H48" s="233" t="s">
        <v>320</v>
      </c>
      <c r="I48" s="188" t="s">
        <v>63</v>
      </c>
      <c r="J48" s="188"/>
      <c r="K48" s="318"/>
      <c r="L48" s="319"/>
      <c r="M48" s="322"/>
      <c r="N48" s="325"/>
      <c r="O48" s="318"/>
      <c r="P48" s="320">
        <f t="shared" si="0"/>
        <v>0</v>
      </c>
      <c r="Q48" s="321"/>
      <c r="R48" s="226" t="s">
        <v>533</v>
      </c>
      <c r="S48" s="229">
        <v>26.5</v>
      </c>
    </row>
    <row r="49" spans="1:19">
      <c r="A49" s="221" t="s">
        <v>372</v>
      </c>
      <c r="B49" s="232">
        <v>16</v>
      </c>
      <c r="C49" s="221"/>
      <c r="D49" s="221">
        <v>955</v>
      </c>
      <c r="E49" s="233" t="s">
        <v>534</v>
      </c>
      <c r="F49" s="221">
        <v>1993</v>
      </c>
      <c r="G49" s="221" t="s">
        <v>41</v>
      </c>
      <c r="H49" s="233" t="s">
        <v>320</v>
      </c>
      <c r="I49" s="188" t="s">
        <v>63</v>
      </c>
      <c r="J49" s="188"/>
      <c r="K49" s="318"/>
      <c r="L49" s="319"/>
      <c r="M49" s="322"/>
      <c r="N49" s="325"/>
      <c r="O49" s="318"/>
      <c r="P49" s="320">
        <f t="shared" si="0"/>
        <v>0</v>
      </c>
      <c r="Q49" s="321"/>
      <c r="R49" s="226" t="s">
        <v>384</v>
      </c>
      <c r="S49" s="229">
        <v>26.9</v>
      </c>
    </row>
    <row r="50" spans="1:19">
      <c r="A50" s="231" t="s">
        <v>372</v>
      </c>
      <c r="B50" s="232">
        <v>17</v>
      </c>
      <c r="C50" s="231"/>
      <c r="D50" s="221">
        <v>55</v>
      </c>
      <c r="E50" s="144" t="s">
        <v>528</v>
      </c>
      <c r="F50" s="221">
        <v>1984</v>
      </c>
      <c r="G50" s="143" t="s">
        <v>40</v>
      </c>
      <c r="H50" s="233" t="s">
        <v>80</v>
      </c>
      <c r="I50" s="188" t="s">
        <v>63</v>
      </c>
      <c r="J50" s="188"/>
      <c r="K50" s="318"/>
      <c r="L50" s="319"/>
      <c r="M50" s="322"/>
      <c r="N50" s="325"/>
      <c r="O50" s="318"/>
      <c r="P50" s="320">
        <f t="shared" si="0"/>
        <v>0</v>
      </c>
      <c r="Q50" s="321"/>
      <c r="R50" s="235" t="s">
        <v>460</v>
      </c>
      <c r="S50" s="229">
        <v>24.68</v>
      </c>
    </row>
    <row r="51" spans="1:19">
      <c r="A51" s="221" t="s">
        <v>372</v>
      </c>
      <c r="B51" s="232">
        <v>18</v>
      </c>
      <c r="C51" s="221"/>
      <c r="D51" s="221">
        <v>46</v>
      </c>
      <c r="E51" s="144" t="s">
        <v>529</v>
      </c>
      <c r="F51" s="221">
        <v>1991</v>
      </c>
      <c r="G51" s="143" t="s">
        <v>39</v>
      </c>
      <c r="H51" s="233" t="s">
        <v>328</v>
      </c>
      <c r="I51" s="188" t="s">
        <v>63</v>
      </c>
      <c r="J51" s="188"/>
      <c r="K51" s="318"/>
      <c r="L51" s="319"/>
      <c r="M51" s="193"/>
      <c r="N51" s="325"/>
      <c r="O51" s="318"/>
      <c r="P51" s="320">
        <f t="shared" si="0"/>
        <v>0</v>
      </c>
      <c r="Q51" s="321"/>
      <c r="R51" s="230" t="s">
        <v>530</v>
      </c>
      <c r="S51" s="229">
        <v>26.5</v>
      </c>
    </row>
    <row r="52" spans="1:19">
      <c r="D52" s="87"/>
      <c r="E52" s="136"/>
      <c r="F52" s="87"/>
      <c r="G52" s="87"/>
      <c r="H52" s="138"/>
      <c r="I52" s="401"/>
      <c r="J52" s="188"/>
      <c r="K52" s="318"/>
      <c r="L52" s="319"/>
      <c r="M52" s="193"/>
      <c r="N52" s="325"/>
      <c r="O52" s="318"/>
      <c r="P52" s="320"/>
      <c r="Q52" s="321"/>
      <c r="R52" s="154"/>
    </row>
    <row r="53" spans="1:19">
      <c r="D53" s="87"/>
      <c r="E53" s="136"/>
      <c r="F53" s="87"/>
      <c r="G53" s="143"/>
      <c r="H53" s="224"/>
      <c r="I53" s="401"/>
      <c r="J53" s="188"/>
      <c r="K53" s="318"/>
      <c r="L53" s="319"/>
      <c r="M53" s="193"/>
      <c r="N53" s="325"/>
      <c r="O53" s="318"/>
      <c r="P53" s="320"/>
      <c r="Q53" s="321"/>
      <c r="R53" s="154"/>
    </row>
    <row r="54" spans="1:19">
      <c r="D54" s="87"/>
      <c r="E54" s="138"/>
      <c r="F54" s="87"/>
      <c r="G54" s="87"/>
      <c r="H54" s="138"/>
      <c r="I54" s="188"/>
      <c r="J54" s="188"/>
      <c r="K54" s="318"/>
      <c r="L54" s="319"/>
      <c r="M54" s="193"/>
      <c r="N54" s="325"/>
      <c r="O54" s="318"/>
      <c r="P54" s="320"/>
      <c r="Q54" s="321"/>
      <c r="R54" s="240"/>
    </row>
    <row r="55" spans="1:19">
      <c r="D55" s="87"/>
      <c r="E55" s="144"/>
      <c r="F55" s="87"/>
      <c r="G55" s="87"/>
      <c r="H55" s="138"/>
      <c r="I55" s="188"/>
      <c r="J55" s="188"/>
      <c r="K55" s="318"/>
      <c r="L55" s="319"/>
      <c r="M55" s="193"/>
      <c r="N55" s="325"/>
      <c r="O55" s="318"/>
      <c r="P55" s="320"/>
      <c r="Q55" s="321"/>
      <c r="R55" s="154"/>
    </row>
    <row r="56" spans="1:19">
      <c r="D56" s="87"/>
      <c r="E56" s="144"/>
      <c r="F56" s="87"/>
      <c r="G56" s="143"/>
      <c r="H56" s="138"/>
      <c r="I56" s="188"/>
      <c r="J56" s="188"/>
      <c r="K56" s="318"/>
      <c r="L56" s="318"/>
      <c r="M56" s="202"/>
      <c r="N56" s="325"/>
      <c r="O56" s="318"/>
      <c r="P56" s="426"/>
      <c r="Q56" s="321"/>
      <c r="R56" s="190"/>
    </row>
    <row r="57" spans="1:19">
      <c r="D57" s="87"/>
      <c r="E57" s="144"/>
      <c r="F57" s="87"/>
      <c r="G57" s="143"/>
      <c r="H57" s="138"/>
      <c r="I57" s="188"/>
      <c r="J57" s="188"/>
      <c r="K57" s="318"/>
      <c r="N57" s="325"/>
      <c r="P57" s="320"/>
      <c r="Q57" s="321"/>
      <c r="R57" s="142"/>
    </row>
    <row r="58" spans="1:19">
      <c r="D58" s="87"/>
      <c r="E58" s="144"/>
      <c r="F58" s="87"/>
      <c r="G58" s="143"/>
      <c r="H58" s="138"/>
      <c r="I58" s="188"/>
      <c r="J58" s="188"/>
      <c r="K58" s="318"/>
      <c r="N58" s="325"/>
      <c r="P58" s="320"/>
      <c r="Q58" s="321"/>
      <c r="R58" s="154"/>
    </row>
    <row r="59" spans="1:19">
      <c r="D59" s="87"/>
      <c r="E59" s="136"/>
      <c r="F59" s="87"/>
      <c r="G59" s="143"/>
      <c r="H59" s="138"/>
      <c r="I59" s="188"/>
      <c r="J59" s="188"/>
      <c r="K59" s="318"/>
      <c r="L59" s="319"/>
      <c r="M59" s="193"/>
      <c r="N59" s="325"/>
      <c r="O59" s="319"/>
      <c r="P59" s="320"/>
      <c r="Q59" s="321"/>
      <c r="R59" s="142"/>
    </row>
    <row r="60" spans="1:19">
      <c r="D60" s="87"/>
      <c r="E60" s="138"/>
      <c r="F60" s="87"/>
      <c r="G60" s="87"/>
      <c r="H60" s="138"/>
      <c r="I60" s="188"/>
      <c r="J60" s="188"/>
      <c r="K60" s="318"/>
      <c r="L60" s="319"/>
      <c r="M60" s="193"/>
      <c r="N60" s="325"/>
      <c r="O60" s="319"/>
      <c r="P60" s="320"/>
      <c r="Q60" s="321"/>
      <c r="R60" s="142"/>
    </row>
    <row r="61" spans="1:19">
      <c r="D61" s="87"/>
      <c r="E61" s="144"/>
      <c r="F61" s="87"/>
      <c r="G61" s="143"/>
      <c r="H61" s="138"/>
      <c r="I61" s="188"/>
      <c r="J61" s="188"/>
      <c r="K61" s="318"/>
      <c r="L61" s="319"/>
      <c r="M61" s="319"/>
      <c r="N61" s="325"/>
      <c r="O61" s="85"/>
      <c r="P61" s="320"/>
      <c r="Q61" s="321"/>
      <c r="R61" s="154"/>
    </row>
    <row r="62" spans="1:19">
      <c r="D62" s="87"/>
      <c r="E62" s="144"/>
      <c r="F62" s="87"/>
      <c r="G62" s="87"/>
      <c r="H62" s="138"/>
      <c r="I62" s="188"/>
      <c r="J62" s="188"/>
      <c r="K62" s="318"/>
      <c r="M62" s="322"/>
      <c r="N62" s="325"/>
      <c r="O62" s="318"/>
      <c r="P62" s="426"/>
      <c r="Q62" s="321"/>
      <c r="R62" s="190"/>
    </row>
    <row r="63" spans="1:19">
      <c r="D63" s="87"/>
      <c r="E63" s="144"/>
      <c r="F63" s="87"/>
      <c r="G63" s="143"/>
      <c r="H63" s="138"/>
      <c r="I63" s="188"/>
      <c r="J63" s="188"/>
      <c r="K63" s="318"/>
      <c r="L63" s="319"/>
      <c r="M63" s="193"/>
      <c r="N63" s="325"/>
      <c r="O63" s="319"/>
      <c r="P63" s="320"/>
      <c r="Q63" s="321"/>
      <c r="R63" s="142"/>
    </row>
    <row r="64" spans="1:19">
      <c r="D64" s="87"/>
      <c r="E64" s="136"/>
      <c r="F64" s="87"/>
      <c r="G64" s="143"/>
      <c r="H64" s="138"/>
      <c r="I64" s="401"/>
      <c r="J64" s="188"/>
      <c r="K64" s="318"/>
      <c r="M64" s="193"/>
      <c r="N64" s="325"/>
      <c r="O64" s="318"/>
      <c r="P64" s="320"/>
      <c r="Q64" s="321"/>
      <c r="R64" s="154"/>
    </row>
    <row r="65" spans="4:18">
      <c r="D65" s="87"/>
      <c r="E65" s="136"/>
      <c r="F65" s="87"/>
      <c r="G65" s="143"/>
      <c r="H65" s="138"/>
      <c r="I65" s="401"/>
      <c r="J65" s="188"/>
      <c r="K65" s="318"/>
      <c r="L65" s="319"/>
      <c r="M65" s="193"/>
      <c r="N65" s="325"/>
      <c r="O65" s="319"/>
      <c r="P65" s="320"/>
      <c r="Q65" s="321"/>
      <c r="R65" s="154"/>
    </row>
    <row r="66" spans="4:18">
      <c r="D66" s="87"/>
      <c r="E66" s="144"/>
      <c r="F66" s="87"/>
      <c r="G66" s="143"/>
      <c r="H66" s="138"/>
      <c r="I66" s="188"/>
      <c r="J66" s="188"/>
      <c r="K66" s="318"/>
      <c r="L66" s="319"/>
      <c r="M66" s="193"/>
      <c r="N66" s="325"/>
      <c r="O66" s="356"/>
      <c r="P66" s="320"/>
      <c r="Q66" s="321"/>
      <c r="R66" s="154"/>
    </row>
    <row r="67" spans="4:18">
      <c r="D67" s="87"/>
      <c r="E67" s="144"/>
      <c r="F67" s="87"/>
      <c r="G67" s="87"/>
      <c r="H67" s="138"/>
      <c r="I67" s="188"/>
      <c r="J67" s="188"/>
      <c r="K67" s="318"/>
      <c r="L67" s="318"/>
      <c r="M67" s="319"/>
      <c r="N67" s="325"/>
      <c r="O67" s="319"/>
      <c r="P67" s="320"/>
      <c r="Q67" s="321"/>
      <c r="R67" s="190"/>
    </row>
    <row r="68" spans="4:18">
      <c r="R68" s="244"/>
    </row>
    <row r="69" spans="4:18">
      <c r="R69" s="244"/>
    </row>
    <row r="70" spans="4:18">
      <c r="R70" s="244"/>
    </row>
    <row r="71" spans="4:18">
      <c r="R71" s="244"/>
    </row>
    <row r="72" spans="4:18">
      <c r="R72" s="244"/>
    </row>
    <row r="73" spans="4:18">
      <c r="R73" s="244"/>
    </row>
    <row r="74" spans="4:18">
      <c r="R74" s="244"/>
    </row>
    <row r="75" spans="4:18">
      <c r="R75" s="244"/>
    </row>
    <row r="76" spans="4:18">
      <c r="R76" s="244"/>
    </row>
    <row r="77" spans="4:18">
      <c r="R77" s="244"/>
    </row>
    <row r="78" spans="4:18">
      <c r="R78" s="244"/>
    </row>
    <row r="79" spans="4:18">
      <c r="R79" s="244"/>
    </row>
    <row r="80" spans="4:18">
      <c r="R80" s="244"/>
    </row>
    <row r="81" spans="18:18">
      <c r="R81" s="244"/>
    </row>
    <row r="82" spans="18:18">
      <c r="R82" s="244"/>
    </row>
    <row r="83" spans="18:18">
      <c r="R83" s="244"/>
    </row>
    <row r="84" spans="18:18">
      <c r="R84" s="244"/>
    </row>
    <row r="85" spans="18:18">
      <c r="R85" s="244"/>
    </row>
    <row r="86" spans="18:18">
      <c r="R86" s="244"/>
    </row>
  </sheetData>
  <autoFilter ref="A19:R19">
    <sortState ref="A20:R51">
      <sortCondition ref="I19"/>
    </sortState>
  </autoFilter>
  <mergeCells count="1">
    <mergeCell ref="I16:O16"/>
  </mergeCells>
  <printOptions horizontalCentered="1"/>
  <pageMargins left="0.19685039370078741" right="0.19685039370078741" top="0.39370078740157483" bottom="0.39370078740157483" header="0" footer="0"/>
  <pageSetup paperSize="9" scale="9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0000"/>
  </sheetPr>
  <dimension ref="A1:IN87"/>
  <sheetViews>
    <sheetView topLeftCell="A13" zoomScaleNormal="100" workbookViewId="0">
      <selection activeCell="H13" sqref="H1:H1048576"/>
    </sheetView>
  </sheetViews>
  <sheetFormatPr defaultRowHeight="15" outlineLevelCol="1"/>
  <cols>
    <col min="1" max="1" width="4.7109375" style="87" customWidth="1"/>
    <col min="2" max="2" width="4.5703125" style="85" customWidth="1"/>
    <col min="3" max="3" width="25.7109375" style="205" customWidth="1"/>
    <col min="4" max="4" width="5.7109375" style="85" customWidth="1"/>
    <col min="5" max="5" width="4.28515625" style="85" customWidth="1"/>
    <col min="6" max="6" width="20.7109375" style="85" customWidth="1"/>
    <col min="7" max="7" width="2.7109375" style="84" customWidth="1"/>
    <col min="8" max="8" width="8.7109375" style="87" customWidth="1"/>
    <col min="9" max="9" width="6" style="87" customWidth="1"/>
    <col min="10" max="10" width="22.7109375" style="85" customWidth="1"/>
    <col min="11" max="11" width="7.28515625" style="85" customWidth="1"/>
    <col min="12" max="12" width="7.140625" style="85" customWidth="1"/>
    <col min="13" max="247" width="5.7109375" style="202" hidden="1" customWidth="1" outlineLevel="1"/>
    <col min="248" max="248" width="9.140625" style="85" collapsed="1"/>
    <col min="249" max="16384" width="9.140625" style="85"/>
  </cols>
  <sheetData>
    <row r="1" spans="1:247" ht="15.75">
      <c r="A1" s="84"/>
      <c r="B1" s="84"/>
      <c r="C1" s="84"/>
      <c r="D1" s="84"/>
      <c r="E1" s="48"/>
      <c r="F1" s="84"/>
      <c r="M1" s="198">
        <v>49</v>
      </c>
      <c r="N1" s="199">
        <v>51.2</v>
      </c>
      <c r="O1" s="198">
        <v>51.2</v>
      </c>
      <c r="P1" s="199">
        <v>54.05</v>
      </c>
      <c r="Q1" s="198">
        <v>54.05</v>
      </c>
      <c r="R1" s="199">
        <v>57.15</v>
      </c>
      <c r="S1" s="198">
        <v>57.15</v>
      </c>
      <c r="T1" s="199" t="s">
        <v>84</v>
      </c>
      <c r="U1" s="198" t="s">
        <v>85</v>
      </c>
      <c r="V1" s="200" t="s">
        <v>86</v>
      </c>
      <c r="W1" s="201" t="s">
        <v>87</v>
      </c>
      <c r="X1" s="200" t="s">
        <v>88</v>
      </c>
      <c r="Y1" s="201" t="s">
        <v>89</v>
      </c>
      <c r="Z1" s="200" t="s">
        <v>90</v>
      </c>
      <c r="AA1" s="201" t="s">
        <v>91</v>
      </c>
      <c r="AB1" s="200" t="s">
        <v>92</v>
      </c>
      <c r="AC1" s="201" t="s">
        <v>93</v>
      </c>
      <c r="AD1" s="200" t="s">
        <v>94</v>
      </c>
      <c r="AE1" s="201" t="s">
        <v>95</v>
      </c>
      <c r="AF1" s="202" t="s">
        <v>96</v>
      </c>
      <c r="AG1" s="202" t="s">
        <v>97</v>
      </c>
      <c r="AH1" s="202" t="s">
        <v>98</v>
      </c>
      <c r="AI1" s="202" t="s">
        <v>99</v>
      </c>
      <c r="AJ1" s="202" t="s">
        <v>100</v>
      </c>
      <c r="AK1" s="202" t="s">
        <v>101</v>
      </c>
      <c r="AL1" s="202" t="s">
        <v>102</v>
      </c>
      <c r="AM1" s="202" t="s">
        <v>103</v>
      </c>
      <c r="AN1" s="202" t="s">
        <v>104</v>
      </c>
      <c r="AO1" s="202" t="s">
        <v>105</v>
      </c>
      <c r="AP1" s="202" t="s">
        <v>106</v>
      </c>
      <c r="AQ1" s="202" t="s">
        <v>107</v>
      </c>
      <c r="AR1" s="202" t="s">
        <v>108</v>
      </c>
      <c r="AS1" s="202" t="s">
        <v>109</v>
      </c>
      <c r="AT1" s="202" t="s">
        <v>110</v>
      </c>
      <c r="AU1" s="202" t="s">
        <v>111</v>
      </c>
      <c r="AV1" s="202" t="s">
        <v>112</v>
      </c>
      <c r="AW1" s="202" t="s">
        <v>113</v>
      </c>
      <c r="AX1" s="202" t="s">
        <v>114</v>
      </c>
      <c r="AY1" s="202" t="s">
        <v>115</v>
      </c>
      <c r="AZ1" s="202" t="s">
        <v>116</v>
      </c>
      <c r="BA1" s="202" t="s">
        <v>117</v>
      </c>
      <c r="BB1" s="202" t="s">
        <v>118</v>
      </c>
      <c r="BC1" s="202" t="s">
        <v>119</v>
      </c>
      <c r="BD1" s="202" t="s">
        <v>120</v>
      </c>
      <c r="BE1" s="202" t="s">
        <v>121</v>
      </c>
      <c r="BF1" s="202" t="s">
        <v>122</v>
      </c>
      <c r="BG1" s="202" t="s">
        <v>123</v>
      </c>
      <c r="BH1" s="202" t="s">
        <v>124</v>
      </c>
      <c r="BI1" s="202" t="s">
        <v>125</v>
      </c>
      <c r="BJ1" s="202" t="s">
        <v>126</v>
      </c>
      <c r="BK1" s="202" t="s">
        <v>127</v>
      </c>
      <c r="BL1" s="202" t="s">
        <v>128</v>
      </c>
      <c r="BM1" s="202" t="s">
        <v>129</v>
      </c>
      <c r="BN1" s="202" t="s">
        <v>130</v>
      </c>
      <c r="BO1" s="202" t="s">
        <v>131</v>
      </c>
      <c r="BP1" s="202" t="s">
        <v>132</v>
      </c>
      <c r="BQ1" s="202" t="s">
        <v>133</v>
      </c>
      <c r="BR1" s="202" t="s">
        <v>134</v>
      </c>
      <c r="BS1" s="202" t="s">
        <v>135</v>
      </c>
      <c r="BT1" s="202" t="s">
        <v>136</v>
      </c>
      <c r="BU1" s="202" t="s">
        <v>137</v>
      </c>
      <c r="BV1" s="202" t="s">
        <v>138</v>
      </c>
      <c r="BW1" s="202" t="s">
        <v>139</v>
      </c>
      <c r="BX1" s="202" t="s">
        <v>140</v>
      </c>
      <c r="BY1" s="202" t="s">
        <v>141</v>
      </c>
      <c r="BZ1" s="202" t="s">
        <v>142</v>
      </c>
      <c r="CA1" s="202" t="s">
        <v>143</v>
      </c>
      <c r="CB1" s="202" t="s">
        <v>144</v>
      </c>
      <c r="CC1" s="202" t="s">
        <v>145</v>
      </c>
      <c r="CD1" s="202" t="s">
        <v>146</v>
      </c>
      <c r="CE1" s="202" t="s">
        <v>147</v>
      </c>
      <c r="CF1" s="202" t="s">
        <v>148</v>
      </c>
      <c r="CG1" s="202" t="s">
        <v>149</v>
      </c>
      <c r="CH1" s="202" t="s">
        <v>150</v>
      </c>
      <c r="CI1" s="202" t="s">
        <v>151</v>
      </c>
      <c r="CJ1" s="202" t="s">
        <v>152</v>
      </c>
      <c r="CK1" s="202" t="s">
        <v>153</v>
      </c>
      <c r="CL1" s="202" t="s">
        <v>154</v>
      </c>
      <c r="CM1" s="202" t="s">
        <v>155</v>
      </c>
      <c r="CN1" s="202" t="s">
        <v>156</v>
      </c>
      <c r="CO1" s="202" t="s">
        <v>157</v>
      </c>
      <c r="CP1" s="202" t="s">
        <v>158</v>
      </c>
      <c r="CQ1" s="202" t="s">
        <v>159</v>
      </c>
      <c r="CR1" s="202" t="s">
        <v>160</v>
      </c>
      <c r="CS1" s="202" t="s">
        <v>161</v>
      </c>
      <c r="CT1" s="202" t="s">
        <v>162</v>
      </c>
      <c r="CU1" s="202" t="s">
        <v>163</v>
      </c>
      <c r="CV1" s="202" t="s">
        <v>164</v>
      </c>
      <c r="CW1" s="202" t="s">
        <v>165</v>
      </c>
      <c r="CX1" s="202" t="s">
        <v>166</v>
      </c>
      <c r="CY1" s="202" t="s">
        <v>167</v>
      </c>
      <c r="CZ1" s="202" t="s">
        <v>168</v>
      </c>
      <c r="DA1" s="202" t="s">
        <v>169</v>
      </c>
      <c r="DB1" s="202" t="s">
        <v>170</v>
      </c>
      <c r="DC1" s="202" t="s">
        <v>171</v>
      </c>
      <c r="DD1" s="202" t="s">
        <v>172</v>
      </c>
      <c r="DE1" s="202" t="s">
        <v>173</v>
      </c>
      <c r="DF1" s="202" t="s">
        <v>174</v>
      </c>
      <c r="DG1" s="202" t="s">
        <v>175</v>
      </c>
      <c r="DH1" s="202" t="s">
        <v>176</v>
      </c>
      <c r="DI1" s="202" t="s">
        <v>177</v>
      </c>
      <c r="DJ1" s="202" t="s">
        <v>178</v>
      </c>
      <c r="DK1" s="202" t="s">
        <v>179</v>
      </c>
      <c r="DL1" s="202" t="s">
        <v>180</v>
      </c>
      <c r="DM1" s="202" t="s">
        <v>181</v>
      </c>
      <c r="DN1" s="202" t="s">
        <v>182</v>
      </c>
      <c r="DO1" s="202" t="s">
        <v>183</v>
      </c>
      <c r="DP1" s="202" t="s">
        <v>184</v>
      </c>
      <c r="DQ1" s="202" t="s">
        <v>185</v>
      </c>
      <c r="DR1" s="202" t="s">
        <v>186</v>
      </c>
      <c r="DS1" s="202" t="s">
        <v>187</v>
      </c>
      <c r="DT1" s="202" t="s">
        <v>188</v>
      </c>
      <c r="DU1" s="202" t="s">
        <v>189</v>
      </c>
      <c r="DV1" s="202" t="s">
        <v>190</v>
      </c>
      <c r="DW1" s="202" t="s">
        <v>191</v>
      </c>
      <c r="DX1" s="202" t="s">
        <v>192</v>
      </c>
      <c r="DY1" s="202" t="s">
        <v>193</v>
      </c>
      <c r="DZ1" s="202" t="s">
        <v>194</v>
      </c>
      <c r="EA1" s="202" t="s">
        <v>195</v>
      </c>
      <c r="EB1" s="202" t="s">
        <v>196</v>
      </c>
      <c r="EC1" s="202" t="s">
        <v>197</v>
      </c>
      <c r="ED1" s="202" t="s">
        <v>198</v>
      </c>
      <c r="EE1" s="202" t="s">
        <v>199</v>
      </c>
      <c r="EF1" s="202" t="s">
        <v>200</v>
      </c>
      <c r="EG1" s="202" t="s">
        <v>201</v>
      </c>
      <c r="EH1" s="202" t="s">
        <v>202</v>
      </c>
      <c r="EI1" s="202" t="s">
        <v>203</v>
      </c>
      <c r="EJ1" s="202" t="s">
        <v>204</v>
      </c>
      <c r="EK1" s="202" t="s">
        <v>205</v>
      </c>
      <c r="EL1" s="202" t="s">
        <v>206</v>
      </c>
      <c r="EM1" s="202" t="s">
        <v>207</v>
      </c>
      <c r="EN1" s="202" t="s">
        <v>208</v>
      </c>
      <c r="EO1" s="202" t="s">
        <v>209</v>
      </c>
      <c r="EP1" s="202" t="s">
        <v>210</v>
      </c>
      <c r="EQ1" s="202" t="s">
        <v>211</v>
      </c>
      <c r="ER1" s="202" t="s">
        <v>212</v>
      </c>
      <c r="ES1" s="202" t="s">
        <v>213</v>
      </c>
      <c r="ET1" s="202" t="s">
        <v>214</v>
      </c>
      <c r="EU1" s="202" t="s">
        <v>215</v>
      </c>
      <c r="EV1" s="202" t="s">
        <v>216</v>
      </c>
      <c r="EW1" s="202" t="s">
        <v>217</v>
      </c>
      <c r="EX1" s="202" t="s">
        <v>218</v>
      </c>
      <c r="EY1" s="202" t="s">
        <v>219</v>
      </c>
      <c r="EZ1" s="202" t="s">
        <v>220</v>
      </c>
      <c r="FA1" s="202" t="s">
        <v>221</v>
      </c>
      <c r="FB1" s="202" t="s">
        <v>222</v>
      </c>
      <c r="FC1" s="202" t="s">
        <v>223</v>
      </c>
      <c r="FD1" s="202" t="s">
        <v>224</v>
      </c>
      <c r="FE1" s="202" t="s">
        <v>225</v>
      </c>
      <c r="FF1" s="202" t="s">
        <v>226</v>
      </c>
      <c r="FG1" s="202" t="s">
        <v>227</v>
      </c>
      <c r="FH1" s="202" t="s">
        <v>228</v>
      </c>
      <c r="FI1" s="202" t="s">
        <v>229</v>
      </c>
      <c r="FJ1" s="202" t="s">
        <v>230</v>
      </c>
      <c r="FK1" s="202" t="s">
        <v>231</v>
      </c>
      <c r="FL1" s="202" t="s">
        <v>232</v>
      </c>
      <c r="FM1" s="202" t="s">
        <v>233</v>
      </c>
      <c r="FN1" s="202" t="s">
        <v>234</v>
      </c>
      <c r="FO1" s="202" t="s">
        <v>235</v>
      </c>
      <c r="FP1" s="202" t="s">
        <v>236</v>
      </c>
      <c r="FQ1" s="202" t="s">
        <v>237</v>
      </c>
      <c r="FR1" s="202" t="s">
        <v>238</v>
      </c>
      <c r="FS1" s="202" t="s">
        <v>239</v>
      </c>
      <c r="FT1" s="202" t="s">
        <v>240</v>
      </c>
      <c r="FU1" s="202" t="s">
        <v>241</v>
      </c>
      <c r="FV1" s="202" t="s">
        <v>242</v>
      </c>
      <c r="FW1" s="202" t="s">
        <v>243</v>
      </c>
      <c r="FX1" s="202" t="s">
        <v>244</v>
      </c>
      <c r="FY1" s="202" t="s">
        <v>245</v>
      </c>
      <c r="FZ1" s="202" t="s">
        <v>246</v>
      </c>
      <c r="GA1" s="202" t="s">
        <v>247</v>
      </c>
      <c r="GB1" s="202" t="s">
        <v>248</v>
      </c>
      <c r="GC1" s="202" t="s">
        <v>249</v>
      </c>
      <c r="GD1" s="202" t="s">
        <v>250</v>
      </c>
      <c r="GE1" s="202" t="s">
        <v>251</v>
      </c>
      <c r="GF1" s="202" t="s">
        <v>252</v>
      </c>
      <c r="GG1" s="202" t="s">
        <v>253</v>
      </c>
      <c r="GH1" s="202" t="s">
        <v>254</v>
      </c>
      <c r="GI1" s="202" t="s">
        <v>255</v>
      </c>
      <c r="GJ1" s="202" t="s">
        <v>256</v>
      </c>
      <c r="GK1" s="202" t="s">
        <v>257</v>
      </c>
      <c r="GL1" s="202" t="s">
        <v>258</v>
      </c>
      <c r="GM1" s="202" t="s">
        <v>259</v>
      </c>
      <c r="GN1" s="202" t="s">
        <v>260</v>
      </c>
      <c r="GO1" s="202" t="s">
        <v>261</v>
      </c>
      <c r="GP1" s="202" t="s">
        <v>262</v>
      </c>
      <c r="GQ1" s="202" t="s">
        <v>263</v>
      </c>
      <c r="GR1" s="202" t="s">
        <v>264</v>
      </c>
      <c r="GS1" s="202" t="s">
        <v>265</v>
      </c>
      <c r="GT1" s="202" t="s">
        <v>266</v>
      </c>
      <c r="GU1" s="202" t="s">
        <v>267</v>
      </c>
      <c r="GV1" s="202" t="s">
        <v>268</v>
      </c>
      <c r="GW1" s="202" t="s">
        <v>269</v>
      </c>
      <c r="GX1" s="202" t="s">
        <v>270</v>
      </c>
      <c r="GY1" s="202" t="s">
        <v>271</v>
      </c>
      <c r="GZ1" s="202" t="s">
        <v>272</v>
      </c>
      <c r="HA1" s="202" t="s">
        <v>273</v>
      </c>
      <c r="HB1" s="202" t="s">
        <v>274</v>
      </c>
      <c r="HC1" s="202" t="s">
        <v>275</v>
      </c>
      <c r="HD1" s="202" t="s">
        <v>276</v>
      </c>
      <c r="HE1" s="202" t="s">
        <v>277</v>
      </c>
      <c r="HF1" s="202" t="s">
        <v>278</v>
      </c>
      <c r="HG1" s="202" t="s">
        <v>279</v>
      </c>
      <c r="HH1" s="202" t="s">
        <v>280</v>
      </c>
      <c r="HI1" s="202" t="s">
        <v>281</v>
      </c>
      <c r="HJ1" s="202" t="s">
        <v>282</v>
      </c>
      <c r="HK1" s="202" t="s">
        <v>283</v>
      </c>
      <c r="HL1" s="202" t="s">
        <v>284</v>
      </c>
      <c r="HM1" s="202" t="s">
        <v>285</v>
      </c>
      <c r="HN1" s="202" t="s">
        <v>286</v>
      </c>
      <c r="HO1" s="202" t="s">
        <v>287</v>
      </c>
      <c r="HP1" s="202" t="s">
        <v>288</v>
      </c>
      <c r="HQ1" s="202" t="s">
        <v>289</v>
      </c>
      <c r="HR1" s="202" t="s">
        <v>290</v>
      </c>
      <c r="HS1" s="202" t="s">
        <v>291</v>
      </c>
      <c r="HT1" s="202" t="s">
        <v>292</v>
      </c>
      <c r="HU1" s="202" t="s">
        <v>293</v>
      </c>
      <c r="HV1" s="202" t="s">
        <v>294</v>
      </c>
      <c r="HW1" s="202" t="s">
        <v>295</v>
      </c>
      <c r="HX1" s="202" t="s">
        <v>296</v>
      </c>
      <c r="HY1" s="202" t="s">
        <v>297</v>
      </c>
      <c r="HZ1" s="202" t="s">
        <v>298</v>
      </c>
      <c r="IA1" s="202" t="s">
        <v>299</v>
      </c>
      <c r="IB1" s="202" t="s">
        <v>300</v>
      </c>
      <c r="IC1" s="202" t="s">
        <v>301</v>
      </c>
      <c r="ID1" s="202" t="s">
        <v>302</v>
      </c>
      <c r="IE1" s="202" t="s">
        <v>303</v>
      </c>
      <c r="IF1" s="202" t="s">
        <v>304</v>
      </c>
      <c r="IG1" s="202" t="s">
        <v>305</v>
      </c>
      <c r="IH1" s="202" t="s">
        <v>306</v>
      </c>
      <c r="II1" s="202" t="s">
        <v>307</v>
      </c>
      <c r="IJ1" s="202" t="s">
        <v>308</v>
      </c>
      <c r="IK1" s="202" t="s">
        <v>309</v>
      </c>
      <c r="IL1" s="202" t="s">
        <v>310</v>
      </c>
      <c r="IM1" s="202" t="s">
        <v>311</v>
      </c>
    </row>
    <row r="2" spans="1:247" ht="15.75">
      <c r="A2" s="84"/>
      <c r="B2" s="84"/>
      <c r="C2" s="84"/>
      <c r="D2" s="84"/>
      <c r="E2" s="48"/>
      <c r="F2" s="48" t="s">
        <v>0</v>
      </c>
      <c r="M2" s="203" t="s">
        <v>42</v>
      </c>
      <c r="N2" s="203" t="s">
        <v>42</v>
      </c>
      <c r="O2" s="203" t="s">
        <v>41</v>
      </c>
      <c r="P2" s="203" t="s">
        <v>41</v>
      </c>
      <c r="Q2" s="203" t="s">
        <v>40</v>
      </c>
      <c r="R2" s="203" t="s">
        <v>40</v>
      </c>
      <c r="S2" s="203" t="s">
        <v>39</v>
      </c>
      <c r="T2" s="203" t="s">
        <v>39</v>
      </c>
      <c r="U2" s="203" t="s">
        <v>39</v>
      </c>
      <c r="V2" s="203" t="s">
        <v>39</v>
      </c>
      <c r="W2" s="203" t="s">
        <v>39</v>
      </c>
      <c r="X2" s="203" t="s">
        <v>39</v>
      </c>
      <c r="Y2" s="203" t="s">
        <v>39</v>
      </c>
      <c r="Z2" s="203" t="s">
        <v>39</v>
      </c>
      <c r="AA2" s="203" t="s">
        <v>39</v>
      </c>
      <c r="AB2" s="203" t="s">
        <v>39</v>
      </c>
      <c r="AC2" s="203" t="s">
        <v>39</v>
      </c>
      <c r="AD2" s="203" t="s">
        <v>39</v>
      </c>
      <c r="AE2" s="204" t="s">
        <v>39</v>
      </c>
      <c r="AF2" s="202" t="s">
        <v>39</v>
      </c>
      <c r="AG2" s="202" t="s">
        <v>39</v>
      </c>
      <c r="AH2" s="202" t="s">
        <v>39</v>
      </c>
      <c r="AI2" s="202" t="s">
        <v>39</v>
      </c>
      <c r="AJ2" s="202" t="s">
        <v>39</v>
      </c>
      <c r="AK2" s="202" t="s">
        <v>39</v>
      </c>
      <c r="AL2" s="202" t="s">
        <v>39</v>
      </c>
      <c r="AM2" s="202" t="s">
        <v>39</v>
      </c>
      <c r="AN2" s="202" t="s">
        <v>39</v>
      </c>
      <c r="AO2" s="202" t="s">
        <v>39</v>
      </c>
      <c r="AP2" s="202" t="s">
        <v>39</v>
      </c>
      <c r="AQ2" s="202" t="s">
        <v>39</v>
      </c>
      <c r="AR2" s="202" t="s">
        <v>39</v>
      </c>
      <c r="AS2" s="202" t="s">
        <v>39</v>
      </c>
      <c r="AT2" s="202" t="s">
        <v>39</v>
      </c>
      <c r="AU2" s="202" t="s">
        <v>39</v>
      </c>
      <c r="AV2" s="202" t="s">
        <v>39</v>
      </c>
      <c r="AW2" s="202" t="s">
        <v>39</v>
      </c>
      <c r="AX2" s="202" t="s">
        <v>39</v>
      </c>
      <c r="AY2" s="202" t="s">
        <v>39</v>
      </c>
      <c r="AZ2" s="202" t="s">
        <v>39</v>
      </c>
      <c r="BA2" s="202" t="s">
        <v>39</v>
      </c>
      <c r="BB2" s="202" t="s">
        <v>39</v>
      </c>
      <c r="BC2" s="202" t="s">
        <v>39</v>
      </c>
      <c r="BD2" s="202" t="s">
        <v>39</v>
      </c>
      <c r="BE2" s="202" t="s">
        <v>39</v>
      </c>
      <c r="BF2" s="202" t="s">
        <v>39</v>
      </c>
      <c r="BG2" s="202" t="s">
        <v>39</v>
      </c>
      <c r="BH2" s="202" t="s">
        <v>39</v>
      </c>
      <c r="BI2" s="202" t="s">
        <v>39</v>
      </c>
      <c r="BJ2" s="202" t="s">
        <v>39</v>
      </c>
      <c r="BK2" s="202" t="s">
        <v>39</v>
      </c>
      <c r="BL2" s="202" t="s">
        <v>39</v>
      </c>
      <c r="BM2" s="202" t="s">
        <v>39</v>
      </c>
      <c r="BN2" s="202" t="s">
        <v>39</v>
      </c>
      <c r="BO2" s="202" t="s">
        <v>39</v>
      </c>
      <c r="BP2" s="202" t="s">
        <v>39</v>
      </c>
      <c r="BQ2" s="202" t="s">
        <v>39</v>
      </c>
      <c r="BR2" s="202" t="s">
        <v>39</v>
      </c>
      <c r="BS2" s="202" t="s">
        <v>39</v>
      </c>
      <c r="BT2" s="202" t="s">
        <v>39</v>
      </c>
      <c r="BU2" s="202" t="s">
        <v>39</v>
      </c>
      <c r="BV2" s="202" t="s">
        <v>39</v>
      </c>
      <c r="BW2" s="202" t="s">
        <v>39</v>
      </c>
      <c r="BX2" s="202" t="s">
        <v>39</v>
      </c>
      <c r="BY2" s="202" t="s">
        <v>39</v>
      </c>
      <c r="BZ2" s="202" t="s">
        <v>39</v>
      </c>
      <c r="CA2" s="202" t="s">
        <v>39</v>
      </c>
      <c r="CB2" s="202" t="s">
        <v>39</v>
      </c>
      <c r="CC2" s="202" t="s">
        <v>39</v>
      </c>
      <c r="CD2" s="202" t="s">
        <v>39</v>
      </c>
      <c r="CE2" s="202" t="s">
        <v>39</v>
      </c>
      <c r="CF2" s="202" t="s">
        <v>39</v>
      </c>
      <c r="CG2" s="202" t="s">
        <v>39</v>
      </c>
      <c r="CH2" s="202" t="s">
        <v>39</v>
      </c>
      <c r="CI2" s="202" t="s">
        <v>39</v>
      </c>
      <c r="CJ2" s="202" t="s">
        <v>39</v>
      </c>
      <c r="CK2" s="202" t="s">
        <v>39</v>
      </c>
      <c r="CL2" s="202" t="s">
        <v>39</v>
      </c>
      <c r="CM2" s="202" t="s">
        <v>39</v>
      </c>
      <c r="CN2" s="202" t="s">
        <v>39</v>
      </c>
      <c r="CO2" s="202" t="s">
        <v>39</v>
      </c>
      <c r="CP2" s="202" t="s">
        <v>39</v>
      </c>
      <c r="CQ2" s="202" t="s">
        <v>39</v>
      </c>
      <c r="CR2" s="202" t="s">
        <v>39</v>
      </c>
      <c r="CS2" s="202" t="s">
        <v>39</v>
      </c>
      <c r="CT2" s="202" t="s">
        <v>39</v>
      </c>
      <c r="CU2" s="202" t="s">
        <v>39</v>
      </c>
      <c r="CV2" s="202" t="s">
        <v>39</v>
      </c>
      <c r="CW2" s="202" t="s">
        <v>39</v>
      </c>
      <c r="CX2" s="202" t="s">
        <v>39</v>
      </c>
      <c r="CY2" s="202" t="s">
        <v>39</v>
      </c>
      <c r="CZ2" s="202" t="s">
        <v>39</v>
      </c>
      <c r="DA2" s="202" t="s">
        <v>39</v>
      </c>
      <c r="DB2" s="202" t="s">
        <v>39</v>
      </c>
      <c r="DC2" s="202" t="s">
        <v>39</v>
      </c>
      <c r="DD2" s="202" t="s">
        <v>39</v>
      </c>
      <c r="DE2" s="202" t="s">
        <v>39</v>
      </c>
      <c r="DF2" s="202" t="s">
        <v>39</v>
      </c>
      <c r="DG2" s="202" t="s">
        <v>39</v>
      </c>
      <c r="DH2" s="202" t="s">
        <v>39</v>
      </c>
      <c r="DI2" s="202" t="s">
        <v>39</v>
      </c>
      <c r="DJ2" s="202" t="s">
        <v>39</v>
      </c>
      <c r="DK2" s="202" t="s">
        <v>39</v>
      </c>
      <c r="DL2" s="202" t="s">
        <v>39</v>
      </c>
      <c r="DM2" s="202" t="s">
        <v>39</v>
      </c>
      <c r="DN2" s="202" t="s">
        <v>39</v>
      </c>
      <c r="DO2" s="202" t="s">
        <v>39</v>
      </c>
      <c r="DP2" s="202" t="s">
        <v>39</v>
      </c>
      <c r="DQ2" s="202" t="s">
        <v>39</v>
      </c>
      <c r="DR2" s="202" t="s">
        <v>39</v>
      </c>
      <c r="DS2" s="202" t="s">
        <v>39</v>
      </c>
      <c r="DT2" s="202" t="s">
        <v>39</v>
      </c>
      <c r="DU2" s="202" t="s">
        <v>39</v>
      </c>
      <c r="DV2" s="202" t="s">
        <v>39</v>
      </c>
      <c r="DW2" s="202" t="s">
        <v>39</v>
      </c>
      <c r="DX2" s="202" t="s">
        <v>39</v>
      </c>
      <c r="DY2" s="202" t="s">
        <v>39</v>
      </c>
      <c r="DZ2" s="202" t="s">
        <v>39</v>
      </c>
      <c r="EA2" s="202" t="s">
        <v>39</v>
      </c>
      <c r="EB2" s="202" t="s">
        <v>39</v>
      </c>
      <c r="EC2" s="202" t="s">
        <v>39</v>
      </c>
      <c r="ED2" s="202" t="s">
        <v>39</v>
      </c>
      <c r="EE2" s="202" t="s">
        <v>39</v>
      </c>
      <c r="EF2" s="202" t="s">
        <v>38</v>
      </c>
      <c r="EG2" s="202" t="s">
        <v>38</v>
      </c>
      <c r="EH2" s="202" t="s">
        <v>38</v>
      </c>
      <c r="EI2" s="202" t="s">
        <v>38</v>
      </c>
      <c r="EJ2" s="202" t="s">
        <v>38</v>
      </c>
      <c r="EK2" s="202" t="s">
        <v>38</v>
      </c>
      <c r="EL2" s="202" t="s">
        <v>38</v>
      </c>
      <c r="EM2" s="202" t="s">
        <v>38</v>
      </c>
      <c r="EN2" s="202" t="s">
        <v>38</v>
      </c>
      <c r="EO2" s="202" t="s">
        <v>38</v>
      </c>
      <c r="EP2" s="202" t="s">
        <v>38</v>
      </c>
      <c r="EQ2" s="202" t="s">
        <v>38</v>
      </c>
      <c r="ER2" s="202" t="s">
        <v>38</v>
      </c>
      <c r="ES2" s="202" t="s">
        <v>38</v>
      </c>
      <c r="ET2" s="202" t="s">
        <v>38</v>
      </c>
      <c r="EU2" s="202" t="s">
        <v>38</v>
      </c>
      <c r="EV2" s="202" t="s">
        <v>38</v>
      </c>
      <c r="EW2" s="202" t="s">
        <v>38</v>
      </c>
      <c r="EX2" s="202" t="s">
        <v>38</v>
      </c>
      <c r="EY2" s="202" t="s">
        <v>38</v>
      </c>
      <c r="EZ2" s="202" t="s">
        <v>38</v>
      </c>
      <c r="FA2" s="202" t="s">
        <v>38</v>
      </c>
      <c r="FB2" s="202" t="s">
        <v>38</v>
      </c>
      <c r="FC2" s="202" t="s">
        <v>38</v>
      </c>
      <c r="FD2" s="202" t="s">
        <v>38</v>
      </c>
      <c r="FE2" s="202" t="s">
        <v>38</v>
      </c>
      <c r="FF2" s="202" t="s">
        <v>38</v>
      </c>
      <c r="FG2" s="202" t="s">
        <v>38</v>
      </c>
      <c r="FH2" s="202" t="s">
        <v>38</v>
      </c>
      <c r="FI2" s="202" t="s">
        <v>38</v>
      </c>
      <c r="FJ2" s="202" t="s">
        <v>38</v>
      </c>
      <c r="FK2" s="202" t="s">
        <v>38</v>
      </c>
      <c r="FL2" s="202" t="s">
        <v>38</v>
      </c>
      <c r="FM2" s="202" t="s">
        <v>38</v>
      </c>
      <c r="FN2" s="202" t="s">
        <v>38</v>
      </c>
      <c r="FO2" s="202" t="s">
        <v>38</v>
      </c>
      <c r="FP2" s="202" t="s">
        <v>38</v>
      </c>
      <c r="FQ2" s="202" t="s">
        <v>38</v>
      </c>
      <c r="FR2" s="202" t="s">
        <v>38</v>
      </c>
      <c r="FS2" s="202" t="s">
        <v>38</v>
      </c>
      <c r="FT2" s="202" t="s">
        <v>38</v>
      </c>
      <c r="FU2" s="202" t="s">
        <v>38</v>
      </c>
      <c r="FV2" s="202" t="s">
        <v>38</v>
      </c>
      <c r="FW2" s="202" t="s">
        <v>38</v>
      </c>
      <c r="FX2" s="202" t="s">
        <v>38</v>
      </c>
      <c r="FY2" s="202" t="s">
        <v>38</v>
      </c>
      <c r="FZ2" s="202" t="s">
        <v>38</v>
      </c>
      <c r="GA2" s="202" t="s">
        <v>38</v>
      </c>
      <c r="GB2" s="202" t="s">
        <v>38</v>
      </c>
      <c r="GC2" s="202" t="s">
        <v>38</v>
      </c>
      <c r="GD2" s="202" t="s">
        <v>38</v>
      </c>
      <c r="GE2" s="202" t="s">
        <v>38</v>
      </c>
      <c r="GF2" s="202" t="s">
        <v>38</v>
      </c>
      <c r="GG2" s="202" t="s">
        <v>38</v>
      </c>
      <c r="GH2" s="202" t="s">
        <v>38</v>
      </c>
      <c r="GI2" s="202" t="s">
        <v>38</v>
      </c>
      <c r="GJ2" s="202" t="s">
        <v>38</v>
      </c>
      <c r="GK2" s="202" t="s">
        <v>38</v>
      </c>
      <c r="GL2" s="202" t="s">
        <v>38</v>
      </c>
      <c r="GM2" s="202" t="s">
        <v>38</v>
      </c>
      <c r="GN2" s="202" t="s">
        <v>38</v>
      </c>
      <c r="GO2" s="202" t="s">
        <v>38</v>
      </c>
      <c r="GP2" s="202" t="s">
        <v>38</v>
      </c>
      <c r="GQ2" s="202" t="s">
        <v>38</v>
      </c>
      <c r="GR2" s="202" t="s">
        <v>38</v>
      </c>
      <c r="GS2" s="202" t="s">
        <v>38</v>
      </c>
      <c r="GT2" s="202" t="s">
        <v>38</v>
      </c>
      <c r="GU2" s="202" t="s">
        <v>38</v>
      </c>
      <c r="GV2" s="202" t="s">
        <v>38</v>
      </c>
      <c r="GW2" s="202" t="s">
        <v>38</v>
      </c>
      <c r="GX2" s="202" t="s">
        <v>38</v>
      </c>
      <c r="GY2" s="202" t="s">
        <v>38</v>
      </c>
      <c r="GZ2" s="202" t="s">
        <v>38</v>
      </c>
      <c r="HA2" s="202" t="s">
        <v>38</v>
      </c>
      <c r="HB2" s="202" t="s">
        <v>38</v>
      </c>
      <c r="HC2" s="202" t="s">
        <v>38</v>
      </c>
      <c r="HD2" s="202" t="s">
        <v>38</v>
      </c>
      <c r="HE2" s="202" t="s">
        <v>38</v>
      </c>
      <c r="HF2" s="202" t="s">
        <v>38</v>
      </c>
      <c r="HG2" s="202" t="s">
        <v>38</v>
      </c>
      <c r="HH2" s="202" t="s">
        <v>38</v>
      </c>
      <c r="HI2" s="202" t="s">
        <v>38</v>
      </c>
      <c r="HJ2" s="202" t="s">
        <v>38</v>
      </c>
      <c r="HK2" s="202" t="s">
        <v>38</v>
      </c>
      <c r="HL2" s="202" t="s">
        <v>38</v>
      </c>
      <c r="HM2" s="202" t="s">
        <v>38</v>
      </c>
      <c r="HN2" s="202" t="s">
        <v>38</v>
      </c>
      <c r="HO2" s="202" t="s">
        <v>38</v>
      </c>
      <c r="HP2" s="202" t="s">
        <v>38</v>
      </c>
      <c r="HQ2" s="202" t="s">
        <v>38</v>
      </c>
      <c r="HR2" s="202" t="s">
        <v>38</v>
      </c>
      <c r="HS2" s="202" t="s">
        <v>38</v>
      </c>
      <c r="HT2" s="202" t="s">
        <v>38</v>
      </c>
      <c r="HU2" s="202" t="s">
        <v>38</v>
      </c>
      <c r="HV2" s="202" t="s">
        <v>38</v>
      </c>
      <c r="HW2" s="202" t="s">
        <v>38</v>
      </c>
      <c r="HX2" s="202" t="s">
        <v>38</v>
      </c>
      <c r="HY2" s="202" t="s">
        <v>38</v>
      </c>
      <c r="HZ2" s="202" t="s">
        <v>38</v>
      </c>
      <c r="IA2" s="202" t="s">
        <v>38</v>
      </c>
      <c r="IB2" s="202" t="s">
        <v>38</v>
      </c>
      <c r="IC2" s="202" t="s">
        <v>38</v>
      </c>
      <c r="ID2" s="202" t="s">
        <v>38</v>
      </c>
      <c r="IE2" s="202" t="s">
        <v>37</v>
      </c>
      <c r="IF2" s="202" t="s">
        <v>37</v>
      </c>
      <c r="IG2" s="202" t="s">
        <v>75</v>
      </c>
      <c r="IH2" s="202" t="s">
        <v>75</v>
      </c>
      <c r="II2" s="202" t="s">
        <v>74</v>
      </c>
      <c r="IJ2" s="202" t="s">
        <v>74</v>
      </c>
      <c r="IK2" s="202" t="s">
        <v>312</v>
      </c>
      <c r="IL2" s="202" t="s">
        <v>312</v>
      </c>
      <c r="IM2" s="202" t="s">
        <v>36</v>
      </c>
    </row>
    <row r="3" spans="1:247" ht="15.75">
      <c r="A3" s="84"/>
      <c r="B3" s="84"/>
      <c r="C3" s="84"/>
      <c r="D3" s="84"/>
      <c r="E3" s="48"/>
      <c r="F3" s="48" t="s">
        <v>1</v>
      </c>
    </row>
    <row r="4" spans="1:247" ht="15.75">
      <c r="A4" s="84"/>
      <c r="B4" s="84"/>
      <c r="C4" s="84"/>
      <c r="D4" s="84"/>
      <c r="E4" s="48"/>
      <c r="F4" s="48" t="s">
        <v>2</v>
      </c>
    </row>
    <row r="5" spans="1:247" ht="15.75">
      <c r="A5" s="84"/>
      <c r="B5" s="84"/>
      <c r="C5" s="84"/>
      <c r="D5" s="84"/>
      <c r="E5" s="48"/>
      <c r="F5" s="84"/>
    </row>
    <row r="6" spans="1:247" ht="10.5" customHeight="1">
      <c r="A6" s="84"/>
      <c r="B6" s="84"/>
      <c r="C6" s="84"/>
      <c r="D6" s="84"/>
      <c r="E6" s="48"/>
      <c r="F6" s="48"/>
    </row>
    <row r="7" spans="1:247" ht="18.75">
      <c r="A7" s="84"/>
      <c r="B7" s="84"/>
      <c r="C7" s="84"/>
      <c r="D7" s="84"/>
      <c r="E7" s="48"/>
      <c r="F7" s="5" t="s">
        <v>9</v>
      </c>
    </row>
    <row r="8" spans="1:247" ht="18.75">
      <c r="A8" s="84"/>
      <c r="B8" s="84"/>
      <c r="C8" s="84"/>
      <c r="D8" s="84"/>
      <c r="E8" s="48"/>
      <c r="F8" s="5" t="s">
        <v>10</v>
      </c>
    </row>
    <row r="9" spans="1:247" ht="17.25" customHeight="1"/>
    <row r="10" spans="1:247" ht="20.25">
      <c r="E10" s="206"/>
      <c r="F10" s="86" t="s">
        <v>6</v>
      </c>
    </row>
    <row r="11" spans="1:247" ht="12.75" customHeight="1">
      <c r="E11" s="206"/>
      <c r="F11" s="86"/>
    </row>
    <row r="12" spans="1:247" ht="20.25">
      <c r="F12" s="89" t="s">
        <v>76</v>
      </c>
    </row>
    <row r="13" spans="1:247" ht="12.75" customHeight="1">
      <c r="F13" s="89"/>
    </row>
    <row r="14" spans="1:247">
      <c r="A14" s="93" t="s">
        <v>44</v>
      </c>
      <c r="C14" s="88"/>
      <c r="J14" s="98" t="s">
        <v>35</v>
      </c>
      <c r="K14" s="98"/>
      <c r="L14" s="98"/>
    </row>
    <row r="15" spans="1:247" ht="6.75" customHeight="1">
      <c r="F15" s="206"/>
    </row>
    <row r="16" spans="1:247">
      <c r="A16" s="207" t="s">
        <v>45</v>
      </c>
      <c r="B16" s="208" t="s">
        <v>313</v>
      </c>
      <c r="C16" s="209" t="s">
        <v>314</v>
      </c>
      <c r="D16" s="208" t="s">
        <v>48</v>
      </c>
      <c r="E16" s="208" t="s">
        <v>315</v>
      </c>
      <c r="F16" s="208" t="s">
        <v>50</v>
      </c>
      <c r="G16" s="442" t="s">
        <v>316</v>
      </c>
      <c r="H16" s="478"/>
      <c r="I16" s="207" t="s">
        <v>49</v>
      </c>
      <c r="J16" s="208" t="s">
        <v>53</v>
      </c>
      <c r="K16" s="212"/>
      <c r="L16" s="212"/>
    </row>
    <row r="17" spans="1:12" ht="6.95" customHeight="1">
      <c r="A17" s="157"/>
      <c r="B17" s="212"/>
      <c r="C17" s="213"/>
      <c r="D17" s="212"/>
      <c r="E17" s="212"/>
      <c r="F17" s="48"/>
      <c r="G17" s="214"/>
      <c r="H17" s="214"/>
      <c r="I17" s="157"/>
      <c r="J17" s="212"/>
      <c r="K17" s="212"/>
      <c r="L17" s="212"/>
    </row>
    <row r="18" spans="1:12">
      <c r="A18" s="117"/>
      <c r="B18" s="118"/>
      <c r="C18" s="118" t="s">
        <v>54</v>
      </c>
      <c r="D18" s="215"/>
      <c r="E18" s="215"/>
      <c r="F18" s="120" t="s">
        <v>317</v>
      </c>
      <c r="G18" s="215"/>
      <c r="H18" s="216"/>
      <c r="I18" s="217"/>
      <c r="J18" s="218" t="s">
        <v>318</v>
      </c>
      <c r="K18" s="219"/>
      <c r="L18" s="219"/>
    </row>
    <row r="19" spans="1:12" ht="8.1" customHeight="1">
      <c r="A19" s="127"/>
      <c r="B19" s="127"/>
      <c r="C19" s="127"/>
      <c r="D19" s="171"/>
      <c r="E19" s="171"/>
      <c r="F19" s="129"/>
      <c r="G19" s="171"/>
      <c r="H19" s="185"/>
      <c r="I19" s="220"/>
      <c r="J19" s="219"/>
      <c r="K19" s="219"/>
      <c r="L19" s="219"/>
    </row>
    <row r="20" spans="1:12" ht="15" customHeight="1">
      <c r="A20" s="221">
        <v>1</v>
      </c>
      <c r="B20" s="221">
        <v>248</v>
      </c>
      <c r="C20" s="222" t="s">
        <v>319</v>
      </c>
      <c r="D20" s="221">
        <v>1996</v>
      </c>
      <c r="E20" s="221" t="s">
        <v>40</v>
      </c>
      <c r="F20" s="223" t="s">
        <v>320</v>
      </c>
      <c r="G20" s="224"/>
      <c r="H20" s="87">
        <v>55.57</v>
      </c>
      <c r="I20" s="225" t="str">
        <f t="shared" ref="I20:I34" si="0">IF(OR(H20="",H20="н/я",H20="сошёл",H20="сошла",EXACT("дискв", LEFT(H20,5))),"",LOOKUP(H20,$M$1:$IM$1,$M$2:$IM$2))</f>
        <v>кмс</v>
      </c>
      <c r="J20" s="226" t="s">
        <v>321</v>
      </c>
      <c r="K20" s="227"/>
      <c r="L20" s="228"/>
    </row>
    <row r="21" spans="1:12">
      <c r="A21" s="221">
        <v>2</v>
      </c>
      <c r="B21" s="221">
        <v>943</v>
      </c>
      <c r="C21" s="222" t="s">
        <v>322</v>
      </c>
      <c r="D21" s="221">
        <v>1994</v>
      </c>
      <c r="E21" s="221" t="s">
        <v>41</v>
      </c>
      <c r="F21" s="223" t="s">
        <v>320</v>
      </c>
      <c r="H21" s="87">
        <v>55.76</v>
      </c>
      <c r="I21" s="225" t="str">
        <f t="shared" si="0"/>
        <v>кмс</v>
      </c>
      <c r="J21" s="226" t="s">
        <v>323</v>
      </c>
      <c r="K21" s="229"/>
      <c r="L21" s="228"/>
    </row>
    <row r="22" spans="1:12" ht="15" customHeight="1">
      <c r="A22" s="221">
        <v>3</v>
      </c>
      <c r="B22" s="221">
        <v>160</v>
      </c>
      <c r="C22" s="222" t="s">
        <v>324</v>
      </c>
      <c r="D22" s="221">
        <v>1994</v>
      </c>
      <c r="E22" s="221" t="s">
        <v>40</v>
      </c>
      <c r="F22" s="223" t="s">
        <v>325</v>
      </c>
      <c r="H22" s="87">
        <v>56.06</v>
      </c>
      <c r="I22" s="225" t="str">
        <f t="shared" si="0"/>
        <v>кмс</v>
      </c>
      <c r="J22" s="230" t="s">
        <v>326</v>
      </c>
      <c r="K22" s="229"/>
      <c r="L22" s="228"/>
    </row>
    <row r="23" spans="1:12">
      <c r="A23" s="221">
        <v>4</v>
      </c>
      <c r="B23" s="221">
        <v>995</v>
      </c>
      <c r="C23" s="222" t="s">
        <v>327</v>
      </c>
      <c r="D23" s="221">
        <v>1997</v>
      </c>
      <c r="E23" s="221" t="s">
        <v>39</v>
      </c>
      <c r="F23" s="223" t="s">
        <v>328</v>
      </c>
      <c r="H23" s="87">
        <v>57.59</v>
      </c>
      <c r="I23" s="225" t="str">
        <f t="shared" si="0"/>
        <v>I</v>
      </c>
      <c r="J23" s="230" t="s">
        <v>329</v>
      </c>
      <c r="K23" s="229"/>
      <c r="L23" s="231"/>
    </row>
    <row r="24" spans="1:12">
      <c r="A24" s="231">
        <v>5</v>
      </c>
      <c r="B24" s="221">
        <v>368</v>
      </c>
      <c r="C24" s="222" t="s">
        <v>330</v>
      </c>
      <c r="D24" s="221">
        <v>1996</v>
      </c>
      <c r="E24" s="221" t="s">
        <v>40</v>
      </c>
      <c r="F24" s="223" t="s">
        <v>331</v>
      </c>
      <c r="H24" s="87">
        <v>57.84</v>
      </c>
      <c r="I24" s="225" t="str">
        <f t="shared" si="0"/>
        <v>I</v>
      </c>
      <c r="J24" s="230" t="s">
        <v>332</v>
      </c>
      <c r="K24" s="229"/>
      <c r="L24" s="231"/>
    </row>
    <row r="25" spans="1:12">
      <c r="A25" s="221">
        <v>6</v>
      </c>
      <c r="B25" s="221">
        <v>71</v>
      </c>
      <c r="C25" s="222" t="s">
        <v>333</v>
      </c>
      <c r="D25" s="221">
        <v>1996</v>
      </c>
      <c r="E25" s="221" t="s">
        <v>39</v>
      </c>
      <c r="F25" s="223" t="s">
        <v>334</v>
      </c>
      <c r="G25" s="224"/>
      <c r="H25" s="87" t="s">
        <v>131</v>
      </c>
      <c r="I25" s="225" t="str">
        <f t="shared" si="0"/>
        <v>I</v>
      </c>
      <c r="J25" s="230" t="s">
        <v>335</v>
      </c>
      <c r="K25" s="229"/>
      <c r="L25" s="228"/>
    </row>
    <row r="26" spans="1:12">
      <c r="A26" s="231">
        <v>7</v>
      </c>
      <c r="B26" s="221">
        <v>428</v>
      </c>
      <c r="C26" s="222" t="s">
        <v>336</v>
      </c>
      <c r="D26" s="221">
        <v>2000</v>
      </c>
      <c r="E26" s="221" t="s">
        <v>38</v>
      </c>
      <c r="F26" s="223" t="s">
        <v>331</v>
      </c>
      <c r="H26" s="87" t="s">
        <v>189</v>
      </c>
      <c r="I26" s="225" t="str">
        <f t="shared" si="0"/>
        <v>I</v>
      </c>
      <c r="J26" s="226" t="s">
        <v>337</v>
      </c>
      <c r="K26" s="229"/>
      <c r="L26" s="228"/>
    </row>
    <row r="27" spans="1:12">
      <c r="A27" s="221">
        <v>8</v>
      </c>
      <c r="B27" s="221">
        <v>55</v>
      </c>
      <c r="C27" s="222" t="s">
        <v>338</v>
      </c>
      <c r="D27" s="221">
        <v>1997</v>
      </c>
      <c r="E27" s="221" t="s">
        <v>39</v>
      </c>
      <c r="F27" s="223" t="s">
        <v>334</v>
      </c>
      <c r="H27" s="87" t="s">
        <v>204</v>
      </c>
      <c r="I27" s="225" t="str">
        <f t="shared" si="0"/>
        <v>II</v>
      </c>
      <c r="J27" s="230" t="s">
        <v>335</v>
      </c>
      <c r="K27" s="229"/>
      <c r="L27" s="228"/>
    </row>
    <row r="28" spans="1:12">
      <c r="A28" s="232">
        <v>9</v>
      </c>
      <c r="B28" s="221">
        <v>394</v>
      </c>
      <c r="C28" s="233" t="s">
        <v>339</v>
      </c>
      <c r="D28" s="221">
        <v>1996</v>
      </c>
      <c r="E28" s="221" t="s">
        <v>36</v>
      </c>
      <c r="F28" s="233" t="s">
        <v>340</v>
      </c>
      <c r="H28" s="87" t="s">
        <v>341</v>
      </c>
      <c r="I28" s="225" t="str">
        <f t="shared" si="0"/>
        <v>II</v>
      </c>
      <c r="J28" s="230" t="s">
        <v>342</v>
      </c>
      <c r="K28" s="227"/>
      <c r="L28" s="228"/>
    </row>
    <row r="29" spans="1:12">
      <c r="A29" s="234">
        <v>10</v>
      </c>
      <c r="B29" s="221">
        <v>154</v>
      </c>
      <c r="C29" s="222" t="s">
        <v>343</v>
      </c>
      <c r="D29" s="221">
        <v>2000</v>
      </c>
      <c r="E29" s="221" t="s">
        <v>39</v>
      </c>
      <c r="F29" s="223" t="s">
        <v>325</v>
      </c>
      <c r="G29" s="224"/>
      <c r="H29" s="87" t="s">
        <v>344</v>
      </c>
      <c r="I29" s="225" t="str">
        <f t="shared" si="0"/>
        <v>II</v>
      </c>
      <c r="J29" s="230" t="s">
        <v>345</v>
      </c>
      <c r="K29" s="221"/>
      <c r="L29" s="231"/>
    </row>
    <row r="30" spans="1:12">
      <c r="A30" s="231">
        <v>11</v>
      </c>
      <c r="B30" s="221">
        <v>275</v>
      </c>
      <c r="C30" s="222" t="s">
        <v>346</v>
      </c>
      <c r="D30" s="221">
        <v>1996</v>
      </c>
      <c r="E30" s="221" t="s">
        <v>39</v>
      </c>
      <c r="F30" s="223" t="s">
        <v>331</v>
      </c>
      <c r="H30" s="87" t="s">
        <v>347</v>
      </c>
      <c r="I30" s="225" t="str">
        <f t="shared" si="0"/>
        <v>II</v>
      </c>
      <c r="J30" s="235" t="s">
        <v>348</v>
      </c>
      <c r="K30" s="229"/>
      <c r="L30" s="228"/>
    </row>
    <row r="31" spans="1:12">
      <c r="A31" s="231">
        <v>12</v>
      </c>
      <c r="B31" s="221">
        <v>999</v>
      </c>
      <c r="C31" s="222" t="s">
        <v>349</v>
      </c>
      <c r="D31" s="221">
        <v>2000</v>
      </c>
      <c r="E31" s="221" t="s">
        <v>39</v>
      </c>
      <c r="F31" s="223" t="s">
        <v>350</v>
      </c>
      <c r="H31" s="87" t="s">
        <v>351</v>
      </c>
      <c r="I31" s="225" t="str">
        <f t="shared" si="0"/>
        <v>II</v>
      </c>
      <c r="J31" s="226" t="s">
        <v>352</v>
      </c>
      <c r="K31" s="229"/>
      <c r="L31" s="228"/>
    </row>
    <row r="32" spans="1:12">
      <c r="A32" s="234">
        <v>13</v>
      </c>
      <c r="B32" s="221">
        <v>175</v>
      </c>
      <c r="C32" s="222" t="s">
        <v>353</v>
      </c>
      <c r="D32" s="221">
        <v>1998</v>
      </c>
      <c r="E32" s="221" t="s">
        <v>39</v>
      </c>
      <c r="F32" s="223" t="s">
        <v>325</v>
      </c>
      <c r="G32" s="224"/>
      <c r="H32" s="87" t="s">
        <v>354</v>
      </c>
      <c r="I32" s="225" t="str">
        <f t="shared" si="0"/>
        <v>II</v>
      </c>
      <c r="J32" s="230" t="s">
        <v>345</v>
      </c>
      <c r="K32" s="227"/>
      <c r="L32" s="231"/>
    </row>
    <row r="33" spans="1:12">
      <c r="A33" s="231">
        <v>14</v>
      </c>
      <c r="B33" s="221">
        <v>27</v>
      </c>
      <c r="C33" s="222" t="s">
        <v>355</v>
      </c>
      <c r="D33" s="221">
        <v>1995</v>
      </c>
      <c r="E33" s="221">
        <v>1</v>
      </c>
      <c r="F33" s="223" t="s">
        <v>320</v>
      </c>
      <c r="H33" s="87" t="s">
        <v>356</v>
      </c>
      <c r="I33" s="225" t="str">
        <f t="shared" si="0"/>
        <v>II</v>
      </c>
      <c r="J33" s="226" t="s">
        <v>357</v>
      </c>
      <c r="K33" s="229"/>
      <c r="L33" s="228"/>
    </row>
    <row r="34" spans="1:12">
      <c r="A34" s="221">
        <v>15</v>
      </c>
      <c r="B34" s="221">
        <v>146</v>
      </c>
      <c r="C34" s="222" t="s">
        <v>358</v>
      </c>
      <c r="D34" s="221">
        <v>1996</v>
      </c>
      <c r="E34" s="221" t="s">
        <v>39</v>
      </c>
      <c r="F34" s="223" t="s">
        <v>325</v>
      </c>
      <c r="H34" s="87" t="s">
        <v>359</v>
      </c>
      <c r="I34" s="225" t="str">
        <f t="shared" si="0"/>
        <v>III</v>
      </c>
      <c r="J34" s="230" t="s">
        <v>360</v>
      </c>
      <c r="K34" s="236"/>
      <c r="L34" s="228"/>
    </row>
    <row r="35" spans="1:12">
      <c r="A35" s="221">
        <v>16</v>
      </c>
      <c r="B35" s="221">
        <v>990</v>
      </c>
      <c r="C35" s="222" t="s">
        <v>361</v>
      </c>
      <c r="D35" s="221">
        <v>1996</v>
      </c>
      <c r="E35" s="221" t="s">
        <v>39</v>
      </c>
      <c r="F35" s="223" t="s">
        <v>62</v>
      </c>
      <c r="H35" s="87" t="s">
        <v>362</v>
      </c>
      <c r="I35" s="225" t="str">
        <f>IF(OR(H35="",H35="н/я",H35="сошёл",H35="сошла",EXACT("дискв", LEFT(H35,5))),"",LOOKUP(H35,$M$1:$IM$1,$M$2:$IM$2))</f>
        <v>III</v>
      </c>
      <c r="J35" s="230" t="s">
        <v>363</v>
      </c>
      <c r="K35" s="227"/>
      <c r="L35" s="231"/>
    </row>
    <row r="36" spans="1:12">
      <c r="A36" s="237"/>
      <c r="B36" s="221">
        <v>727</v>
      </c>
      <c r="C36" s="222" t="s">
        <v>364</v>
      </c>
      <c r="D36" s="221">
        <v>1997</v>
      </c>
      <c r="E36" s="221" t="s">
        <v>39</v>
      </c>
      <c r="F36" s="223" t="s">
        <v>365</v>
      </c>
      <c r="H36" s="87" t="s">
        <v>366</v>
      </c>
      <c r="I36" s="225"/>
      <c r="J36" s="230" t="s">
        <v>367</v>
      </c>
      <c r="K36" s="221"/>
      <c r="L36" s="231"/>
    </row>
    <row r="37" spans="1:12">
      <c r="A37" s="234"/>
      <c r="B37" s="221">
        <v>253</v>
      </c>
      <c r="C37" s="222" t="s">
        <v>368</v>
      </c>
      <c r="D37" s="221">
        <v>1996</v>
      </c>
      <c r="E37" s="221" t="s">
        <v>40</v>
      </c>
      <c r="F37" s="223" t="s">
        <v>66</v>
      </c>
      <c r="G37" s="224"/>
      <c r="H37" s="87" t="s">
        <v>63</v>
      </c>
      <c r="I37" s="225"/>
      <c r="J37" s="230" t="s">
        <v>369</v>
      </c>
      <c r="K37" s="235"/>
      <c r="L37" s="231"/>
    </row>
    <row r="38" spans="1:12">
      <c r="A38" s="234"/>
      <c r="B38" s="221">
        <v>773</v>
      </c>
      <c r="C38" s="222" t="s">
        <v>370</v>
      </c>
      <c r="D38" s="221">
        <v>1994</v>
      </c>
      <c r="E38" s="221">
        <v>1</v>
      </c>
      <c r="F38" s="223" t="s">
        <v>320</v>
      </c>
      <c r="H38" s="87" t="s">
        <v>63</v>
      </c>
      <c r="I38" s="225"/>
      <c r="J38" s="226" t="s">
        <v>371</v>
      </c>
      <c r="K38" s="229"/>
      <c r="L38" s="228"/>
    </row>
    <row r="39" spans="1:12">
      <c r="A39" s="231" t="s">
        <v>372</v>
      </c>
      <c r="B39" s="221">
        <v>12</v>
      </c>
      <c r="C39" s="222" t="s">
        <v>373</v>
      </c>
      <c r="D39" s="221">
        <v>1986</v>
      </c>
      <c r="E39" s="221" t="s">
        <v>41</v>
      </c>
      <c r="F39" s="223" t="s">
        <v>374</v>
      </c>
      <c r="H39" s="137" t="s">
        <v>126</v>
      </c>
      <c r="I39" s="225" t="str">
        <f>IF(OR(H39="",H39="н/я",H39="сошёл",H39="сошла",EXACT("дискв", LEFT(H39,5))),"",LOOKUP(H39,$M$1:$IM$1,$M$2:$IM$2))</f>
        <v>I</v>
      </c>
      <c r="J39" s="235" t="s">
        <v>375</v>
      </c>
      <c r="K39" s="221"/>
      <c r="L39" s="231"/>
    </row>
    <row r="40" spans="1:12">
      <c r="A40" s="221" t="s">
        <v>372</v>
      </c>
      <c r="B40" s="197">
        <v>502</v>
      </c>
      <c r="C40" s="186" t="s">
        <v>376</v>
      </c>
      <c r="D40" s="197">
        <v>1990</v>
      </c>
      <c r="E40" s="197" t="s">
        <v>39</v>
      </c>
      <c r="F40" s="145" t="s">
        <v>328</v>
      </c>
      <c r="H40" s="238" t="s">
        <v>185</v>
      </c>
      <c r="I40" s="225" t="str">
        <f>IF(OR(H40="",H40="н/я",H40="сошёл",H40="сошла",EXACT("дискв", LEFT(H40,5))),"",LOOKUP(H40,$M$1:$IM$1,$M$2:$IM$2))</f>
        <v>I</v>
      </c>
      <c r="J40" s="230" t="s">
        <v>377</v>
      </c>
      <c r="K40" s="229"/>
      <c r="L40" s="231"/>
    </row>
    <row r="41" spans="1:12">
      <c r="A41" s="221" t="s">
        <v>372</v>
      </c>
      <c r="B41" s="221">
        <v>95</v>
      </c>
      <c r="C41" s="222" t="s">
        <v>378</v>
      </c>
      <c r="D41" s="221">
        <v>1993</v>
      </c>
      <c r="E41" s="221">
        <v>1</v>
      </c>
      <c r="F41" s="223" t="s">
        <v>320</v>
      </c>
      <c r="H41" s="238" t="s">
        <v>379</v>
      </c>
      <c r="I41" s="225" t="str">
        <f>IF(OR(H41="",H41="н/я",H41="сошёл",H41="сошла",EXACT("дискв", LEFT(H41,5))),"",LOOKUP(H41,$M$1:$IM$1,$M$2:$IM$2))</f>
        <v>II</v>
      </c>
      <c r="J41" s="226" t="s">
        <v>371</v>
      </c>
      <c r="K41" s="227"/>
      <c r="L41" s="228"/>
    </row>
    <row r="42" spans="1:12">
      <c r="A42" s="239" t="s">
        <v>372</v>
      </c>
      <c r="B42" s="221">
        <v>130</v>
      </c>
      <c r="C42" s="222" t="s">
        <v>380</v>
      </c>
      <c r="D42" s="221">
        <v>1992</v>
      </c>
      <c r="E42" s="221" t="s">
        <v>40</v>
      </c>
      <c r="F42" s="223" t="s">
        <v>325</v>
      </c>
      <c r="H42" s="87" t="s">
        <v>63</v>
      </c>
      <c r="I42" s="225"/>
      <c r="J42" s="230" t="s">
        <v>381</v>
      </c>
      <c r="K42" s="227"/>
      <c r="L42" s="231"/>
    </row>
    <row r="43" spans="1:12">
      <c r="A43" s="221" t="s">
        <v>372</v>
      </c>
      <c r="B43" s="221">
        <v>378</v>
      </c>
      <c r="C43" s="222" t="s">
        <v>382</v>
      </c>
      <c r="D43" s="221">
        <v>1981</v>
      </c>
      <c r="E43" s="221" t="s">
        <v>383</v>
      </c>
      <c r="F43" s="223" t="s">
        <v>320</v>
      </c>
      <c r="H43" s="188" t="s">
        <v>63</v>
      </c>
      <c r="I43" s="225"/>
      <c r="J43" s="226" t="s">
        <v>384</v>
      </c>
      <c r="K43" s="229"/>
      <c r="L43" s="228"/>
    </row>
    <row r="44" spans="1:12">
      <c r="A44" s="193"/>
      <c r="B44" s="87"/>
      <c r="C44" s="136"/>
      <c r="D44" s="87"/>
      <c r="E44" s="87"/>
      <c r="F44" s="224"/>
      <c r="G44" s="224"/>
      <c r="I44" s="225"/>
      <c r="J44" s="190"/>
      <c r="K44" s="190"/>
      <c r="L44" s="190"/>
    </row>
    <row r="45" spans="1:12">
      <c r="A45" s="193"/>
      <c r="B45" s="87"/>
      <c r="C45" s="136"/>
      <c r="D45" s="87"/>
      <c r="E45" s="87"/>
      <c r="F45" s="224"/>
      <c r="I45" s="225"/>
      <c r="J45" s="240"/>
      <c r="K45" s="240"/>
      <c r="L45" s="240"/>
    </row>
    <row r="46" spans="1:12">
      <c r="A46" s="193"/>
      <c r="B46" s="87"/>
      <c r="C46" s="136"/>
      <c r="D46" s="87"/>
      <c r="E46" s="206"/>
      <c r="F46" s="224"/>
      <c r="I46" s="225"/>
      <c r="J46" s="142"/>
      <c r="K46" s="142"/>
      <c r="L46" s="142"/>
    </row>
    <row r="47" spans="1:12">
      <c r="A47" s="193"/>
      <c r="B47" s="87"/>
      <c r="C47" s="136"/>
      <c r="D47" s="87"/>
      <c r="E47" s="87"/>
      <c r="F47" s="224"/>
      <c r="I47" s="225"/>
      <c r="J47" s="142"/>
      <c r="K47" s="142"/>
      <c r="L47" s="142"/>
    </row>
    <row r="48" spans="1:12">
      <c r="A48" s="193"/>
      <c r="B48" s="87"/>
      <c r="C48" s="136"/>
      <c r="D48" s="87"/>
      <c r="E48" s="87"/>
      <c r="F48" s="224"/>
      <c r="I48" s="225"/>
      <c r="J48" s="142"/>
      <c r="K48" s="142"/>
      <c r="L48" s="142"/>
    </row>
    <row r="49" spans="1:12">
      <c r="A49" s="127"/>
      <c r="B49" s="87"/>
      <c r="C49" s="136"/>
      <c r="D49" s="87"/>
      <c r="E49" s="87"/>
      <c r="F49" s="224"/>
      <c r="G49" s="224"/>
      <c r="I49" s="241"/>
      <c r="J49" s="190"/>
      <c r="K49" s="190"/>
      <c r="L49" s="190"/>
    </row>
    <row r="50" spans="1:12">
      <c r="A50" s="193"/>
      <c r="B50" s="87"/>
      <c r="C50" s="136"/>
      <c r="D50" s="87"/>
      <c r="E50" s="87"/>
      <c r="F50" s="224"/>
      <c r="I50" s="225"/>
      <c r="J50" s="142"/>
      <c r="K50" s="142"/>
      <c r="L50" s="142"/>
    </row>
    <row r="51" spans="1:12">
      <c r="A51" s="193"/>
      <c r="B51" s="87"/>
      <c r="C51" s="136"/>
      <c r="D51" s="87"/>
      <c r="E51" s="87"/>
      <c r="F51" s="224"/>
      <c r="I51" s="225"/>
      <c r="J51" s="154"/>
      <c r="K51" s="154"/>
      <c r="L51" s="154"/>
    </row>
    <row r="52" spans="1:12">
      <c r="A52" s="193"/>
      <c r="B52" s="87"/>
      <c r="C52" s="136"/>
      <c r="D52" s="87"/>
      <c r="E52" s="87"/>
      <c r="F52" s="224"/>
      <c r="I52" s="225"/>
      <c r="J52" s="154"/>
      <c r="K52" s="154"/>
      <c r="L52" s="154"/>
    </row>
    <row r="53" spans="1:12">
      <c r="A53" s="193"/>
      <c r="B53" s="87"/>
      <c r="C53" s="138"/>
      <c r="D53" s="87"/>
      <c r="E53" s="87"/>
      <c r="F53" s="224"/>
      <c r="G53" s="224"/>
      <c r="I53" s="241"/>
      <c r="J53" s="190"/>
      <c r="K53" s="190"/>
      <c r="L53" s="190"/>
    </row>
    <row r="54" spans="1:12">
      <c r="A54" s="193"/>
      <c r="B54" s="87"/>
      <c r="C54" s="136"/>
      <c r="D54" s="87"/>
      <c r="E54" s="87"/>
      <c r="F54" s="224"/>
      <c r="I54" s="225"/>
      <c r="J54" s="240"/>
      <c r="K54" s="240"/>
      <c r="L54" s="240"/>
    </row>
    <row r="55" spans="1:12">
      <c r="A55" s="193"/>
      <c r="B55" s="87"/>
      <c r="C55" s="136"/>
      <c r="D55" s="87"/>
      <c r="E55" s="87"/>
      <c r="F55" s="224"/>
      <c r="I55" s="225"/>
      <c r="J55" s="142"/>
      <c r="K55" s="142"/>
      <c r="L55" s="142"/>
    </row>
    <row r="56" spans="1:12">
      <c r="A56" s="193"/>
      <c r="B56" s="87"/>
      <c r="C56" s="136"/>
      <c r="D56" s="87"/>
      <c r="E56" s="87"/>
      <c r="F56" s="224"/>
      <c r="I56" s="225"/>
      <c r="J56" s="154"/>
      <c r="K56" s="154"/>
      <c r="L56" s="154"/>
    </row>
    <row r="57" spans="1:12">
      <c r="A57" s="193"/>
      <c r="B57" s="87"/>
      <c r="C57" s="136"/>
      <c r="D57" s="87"/>
      <c r="E57" s="87"/>
      <c r="F57" s="224"/>
      <c r="I57" s="225"/>
      <c r="J57" s="242"/>
      <c r="K57" s="242"/>
      <c r="L57" s="242"/>
    </row>
    <row r="58" spans="1:12">
      <c r="J58" s="243"/>
      <c r="K58" s="243"/>
      <c r="L58" s="243"/>
    </row>
    <row r="59" spans="1:12">
      <c r="J59" s="244"/>
      <c r="K59" s="244"/>
      <c r="L59" s="244"/>
    </row>
    <row r="60" spans="1:12">
      <c r="J60" s="244"/>
      <c r="K60" s="244"/>
      <c r="L60" s="244"/>
    </row>
    <row r="61" spans="1:12">
      <c r="J61" s="244"/>
      <c r="K61" s="244"/>
      <c r="L61" s="244"/>
    </row>
    <row r="62" spans="1:12">
      <c r="J62" s="244"/>
      <c r="K62" s="244"/>
      <c r="L62" s="244"/>
    </row>
    <row r="63" spans="1:12">
      <c r="J63" s="244"/>
      <c r="K63" s="244"/>
      <c r="L63" s="244"/>
    </row>
    <row r="64" spans="1:12">
      <c r="J64" s="244"/>
      <c r="K64" s="244"/>
      <c r="L64" s="244"/>
    </row>
    <row r="65" spans="10:12">
      <c r="J65" s="244"/>
      <c r="K65" s="244"/>
      <c r="L65" s="244"/>
    </row>
    <row r="66" spans="10:12">
      <c r="J66" s="244"/>
      <c r="K66" s="244"/>
      <c r="L66" s="244"/>
    </row>
    <row r="67" spans="10:12">
      <c r="J67" s="244"/>
      <c r="K67" s="244"/>
      <c r="L67" s="244"/>
    </row>
    <row r="68" spans="10:12">
      <c r="J68" s="244"/>
      <c r="K68" s="244"/>
      <c r="L68" s="244"/>
    </row>
    <row r="69" spans="10:12">
      <c r="J69" s="244"/>
      <c r="K69" s="244"/>
      <c r="L69" s="244"/>
    </row>
    <row r="70" spans="10:12">
      <c r="J70" s="244"/>
      <c r="K70" s="244"/>
      <c r="L70" s="244"/>
    </row>
    <row r="71" spans="10:12">
      <c r="J71" s="244"/>
      <c r="K71" s="244"/>
      <c r="L71" s="244"/>
    </row>
    <row r="72" spans="10:12">
      <c r="J72" s="244"/>
      <c r="K72" s="244"/>
      <c r="L72" s="244"/>
    </row>
    <row r="73" spans="10:12">
      <c r="J73" s="244"/>
      <c r="K73" s="244"/>
      <c r="L73" s="244"/>
    </row>
    <row r="74" spans="10:12">
      <c r="J74" s="244"/>
      <c r="K74" s="244"/>
      <c r="L74" s="244"/>
    </row>
    <row r="75" spans="10:12">
      <c r="J75" s="244"/>
      <c r="K75" s="244"/>
      <c r="L75" s="244"/>
    </row>
    <row r="76" spans="10:12">
      <c r="J76" s="244"/>
      <c r="K76" s="244"/>
      <c r="L76" s="244"/>
    </row>
    <row r="77" spans="10:12">
      <c r="J77" s="244"/>
      <c r="K77" s="244"/>
      <c r="L77" s="244"/>
    </row>
    <row r="78" spans="10:12">
      <c r="J78" s="244"/>
      <c r="K78" s="244"/>
      <c r="L78" s="244"/>
    </row>
    <row r="79" spans="10:12">
      <c r="J79" s="244"/>
      <c r="K79" s="244"/>
      <c r="L79" s="244"/>
    </row>
    <row r="80" spans="10:12">
      <c r="J80" s="244"/>
      <c r="K80" s="244"/>
      <c r="L80" s="244"/>
    </row>
    <row r="81" spans="10:12">
      <c r="J81" s="244"/>
      <c r="K81" s="244"/>
      <c r="L81" s="244"/>
    </row>
    <row r="82" spans="10:12">
      <c r="J82" s="244"/>
      <c r="K82" s="244"/>
      <c r="L82" s="244"/>
    </row>
    <row r="83" spans="10:12">
      <c r="J83" s="244"/>
      <c r="K83" s="244"/>
      <c r="L83" s="244"/>
    </row>
    <row r="84" spans="10:12">
      <c r="J84" s="244"/>
      <c r="K84" s="244"/>
      <c r="L84" s="244"/>
    </row>
    <row r="85" spans="10:12">
      <c r="J85" s="244"/>
      <c r="K85" s="244"/>
      <c r="L85" s="244"/>
    </row>
    <row r="86" spans="10:12">
      <c r="J86" s="244"/>
      <c r="K86" s="244"/>
      <c r="L86" s="244"/>
    </row>
    <row r="87" spans="10:12">
      <c r="J87" s="244"/>
      <c r="K87" s="244"/>
      <c r="L87" s="244"/>
    </row>
  </sheetData>
  <autoFilter ref="A19:J19">
    <sortState ref="A20:K43">
      <sortCondition ref="H19"/>
    </sortState>
  </autoFilter>
  <mergeCells count="1">
    <mergeCell ref="G16:H16"/>
  </mergeCells>
  <printOptions horizontalCentered="1"/>
  <pageMargins left="0.39370078740157483" right="0" top="0.59055118110236227" bottom="0.39370078740157483" header="0" footer="0"/>
  <pageSetup paperSize="9" scale="9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0000"/>
  </sheetPr>
  <dimension ref="A1:AF92"/>
  <sheetViews>
    <sheetView topLeftCell="A16" zoomScaleNormal="100" workbookViewId="0">
      <selection activeCell="H51" sqref="H51"/>
    </sheetView>
  </sheetViews>
  <sheetFormatPr defaultRowHeight="15" outlineLevelCol="1"/>
  <cols>
    <col min="1" max="1" width="4.7109375" style="87" customWidth="1"/>
    <col min="2" max="2" width="4.5703125" style="85" customWidth="1"/>
    <col min="3" max="3" width="25.7109375" style="205" customWidth="1"/>
    <col min="4" max="4" width="5.7109375" style="85" customWidth="1"/>
    <col min="5" max="5" width="4.28515625" style="85" customWidth="1"/>
    <col min="6" max="6" width="20.7109375" style="85" customWidth="1"/>
    <col min="7" max="7" width="2.7109375" style="84" customWidth="1"/>
    <col min="8" max="8" width="2.7109375" style="87" customWidth="1"/>
    <col min="9" max="9" width="8.7109375" style="87" customWidth="1"/>
    <col min="10" max="10" width="4.7109375" style="87" customWidth="1"/>
    <col min="11" max="11" width="22.7109375" style="85" customWidth="1"/>
    <col min="12" max="12" width="0" style="85" hidden="1" customWidth="1"/>
    <col min="13" max="31" width="6.7109375" style="85" hidden="1" customWidth="1" outlineLevel="1"/>
    <col min="32" max="32" width="0" style="202" hidden="1" customWidth="1" collapsed="1"/>
    <col min="33" max="16384" width="9.140625" style="85"/>
  </cols>
  <sheetData>
    <row r="1" spans="1:31" ht="15.75">
      <c r="A1" s="84"/>
      <c r="B1" s="84"/>
      <c r="C1" s="84"/>
      <c r="D1" s="84"/>
      <c r="E1" s="48"/>
      <c r="F1" s="84"/>
      <c r="M1" s="198" t="s">
        <v>964</v>
      </c>
      <c r="N1" s="199" t="s">
        <v>965</v>
      </c>
      <c r="O1" s="198" t="s">
        <v>966</v>
      </c>
      <c r="P1" s="199" t="s">
        <v>967</v>
      </c>
      <c r="Q1" s="198" t="s">
        <v>968</v>
      </c>
      <c r="R1" s="199" t="s">
        <v>969</v>
      </c>
      <c r="S1" s="198" t="s">
        <v>970</v>
      </c>
      <c r="T1" s="199" t="s">
        <v>971</v>
      </c>
      <c r="U1" s="198" t="s">
        <v>972</v>
      </c>
      <c r="V1" s="200" t="s">
        <v>973</v>
      </c>
      <c r="W1" s="201" t="s">
        <v>974</v>
      </c>
      <c r="X1" s="200" t="s">
        <v>975</v>
      </c>
      <c r="Y1" s="201" t="s">
        <v>976</v>
      </c>
      <c r="Z1" s="200" t="s">
        <v>977</v>
      </c>
      <c r="AA1" s="201" t="s">
        <v>978</v>
      </c>
      <c r="AB1" s="200" t="s">
        <v>979</v>
      </c>
      <c r="AC1" s="201" t="s">
        <v>980</v>
      </c>
      <c r="AD1" s="200" t="s">
        <v>981</v>
      </c>
      <c r="AE1" s="201" t="s">
        <v>982</v>
      </c>
    </row>
    <row r="2" spans="1:31" ht="15.75">
      <c r="A2" s="84"/>
      <c r="B2" s="84"/>
      <c r="C2" s="84"/>
      <c r="D2" s="84"/>
      <c r="E2" s="48"/>
      <c r="F2" s="48" t="s">
        <v>0</v>
      </c>
      <c r="M2" s="203" t="s">
        <v>42</v>
      </c>
      <c r="N2" s="203" t="s">
        <v>42</v>
      </c>
      <c r="O2" s="203" t="s">
        <v>41</v>
      </c>
      <c r="P2" s="203" t="s">
        <v>41</v>
      </c>
      <c r="Q2" s="203" t="s">
        <v>40</v>
      </c>
      <c r="R2" s="203" t="s">
        <v>40</v>
      </c>
      <c r="S2" s="203" t="s">
        <v>39</v>
      </c>
      <c r="T2" s="203" t="s">
        <v>39</v>
      </c>
      <c r="U2" s="203" t="s">
        <v>38</v>
      </c>
      <c r="V2" s="203" t="s">
        <v>38</v>
      </c>
      <c r="W2" s="203" t="s">
        <v>37</v>
      </c>
      <c r="X2" s="203" t="s">
        <v>37</v>
      </c>
      <c r="Y2" s="203" t="s">
        <v>75</v>
      </c>
      <c r="Z2" s="203" t="s">
        <v>75</v>
      </c>
      <c r="AA2" s="203" t="s">
        <v>74</v>
      </c>
      <c r="AB2" s="203" t="s">
        <v>74</v>
      </c>
      <c r="AC2" s="203" t="s">
        <v>312</v>
      </c>
      <c r="AD2" s="203" t="s">
        <v>312</v>
      </c>
      <c r="AE2" s="204" t="s">
        <v>36</v>
      </c>
    </row>
    <row r="3" spans="1:31" ht="15.75">
      <c r="A3" s="84"/>
      <c r="B3" s="84"/>
      <c r="C3" s="84"/>
      <c r="D3" s="84"/>
      <c r="E3" s="48"/>
      <c r="F3" s="48" t="s">
        <v>1</v>
      </c>
    </row>
    <row r="4" spans="1:31" ht="15.75">
      <c r="A4" s="84"/>
      <c r="B4" s="84"/>
      <c r="C4" s="84"/>
      <c r="D4" s="84"/>
      <c r="E4" s="48"/>
      <c r="F4" s="48" t="s">
        <v>2</v>
      </c>
    </row>
    <row r="5" spans="1:31" ht="15.75">
      <c r="A5" s="84"/>
      <c r="B5" s="84"/>
      <c r="C5" s="84"/>
      <c r="D5" s="84"/>
      <c r="E5" s="48"/>
      <c r="F5" s="84"/>
    </row>
    <row r="6" spans="1:31" ht="15.75">
      <c r="A6" s="84"/>
      <c r="B6" s="84"/>
      <c r="C6" s="84"/>
      <c r="D6" s="84"/>
      <c r="E6" s="48"/>
      <c r="F6" s="48"/>
    </row>
    <row r="7" spans="1:31" ht="18.75">
      <c r="A7" s="84"/>
      <c r="B7" s="84"/>
      <c r="C7" s="84"/>
      <c r="D7" s="84"/>
      <c r="E7" s="48"/>
      <c r="F7" s="5" t="s">
        <v>9</v>
      </c>
    </row>
    <row r="8" spans="1:31" ht="18.75">
      <c r="A8" s="84"/>
      <c r="B8" s="84"/>
      <c r="C8" s="84"/>
      <c r="D8" s="84"/>
      <c r="E8" s="48"/>
      <c r="F8" s="5" t="s">
        <v>10</v>
      </c>
    </row>
    <row r="9" spans="1:31" ht="15.75" customHeight="1"/>
    <row r="10" spans="1:31" ht="20.25">
      <c r="E10" s="206"/>
      <c r="F10" s="86" t="s">
        <v>6</v>
      </c>
    </row>
    <row r="11" spans="1:31" ht="15.75" customHeight="1">
      <c r="E11" s="206"/>
      <c r="F11" s="86"/>
    </row>
    <row r="12" spans="1:31" ht="20.25">
      <c r="F12" s="89" t="s">
        <v>76</v>
      </c>
    </row>
    <row r="13" spans="1:31" ht="15.75" customHeight="1">
      <c r="F13" s="89"/>
    </row>
    <row r="14" spans="1:31">
      <c r="A14" s="93" t="s">
        <v>44</v>
      </c>
      <c r="C14" s="88"/>
      <c r="K14" s="98" t="s">
        <v>35</v>
      </c>
      <c r="L14" s="98"/>
    </row>
    <row r="15" spans="1:31" ht="8.25" customHeight="1">
      <c r="F15" s="206"/>
    </row>
    <row r="16" spans="1:31">
      <c r="A16" s="207" t="s">
        <v>45</v>
      </c>
      <c r="B16" s="208" t="s">
        <v>313</v>
      </c>
      <c r="C16" s="209" t="s">
        <v>314</v>
      </c>
      <c r="D16" s="208" t="s">
        <v>48</v>
      </c>
      <c r="E16" s="208" t="s">
        <v>315</v>
      </c>
      <c r="F16" s="208" t="s">
        <v>50</v>
      </c>
      <c r="G16" s="442" t="s">
        <v>316</v>
      </c>
      <c r="H16" s="479"/>
      <c r="I16" s="478"/>
      <c r="J16" s="207" t="s">
        <v>49</v>
      </c>
      <c r="K16" s="208" t="s">
        <v>53</v>
      </c>
    </row>
    <row r="17" spans="1:32" ht="6.95" customHeight="1">
      <c r="A17" s="157"/>
      <c r="B17" s="212"/>
      <c r="C17" s="213"/>
      <c r="D17" s="212"/>
      <c r="E17" s="212"/>
      <c r="F17" s="48"/>
      <c r="G17" s="214"/>
      <c r="H17" s="214"/>
      <c r="I17" s="214"/>
      <c r="J17" s="157"/>
      <c r="K17" s="212"/>
    </row>
    <row r="18" spans="1:32">
      <c r="A18" s="397"/>
      <c r="B18" s="399"/>
      <c r="C18" s="399" t="s">
        <v>983</v>
      </c>
      <c r="D18" s="215"/>
      <c r="E18" s="215"/>
      <c r="F18" s="120" t="s">
        <v>984</v>
      </c>
      <c r="G18" s="215"/>
      <c r="H18" s="216"/>
      <c r="I18" s="216"/>
      <c r="J18" s="217"/>
      <c r="K18" s="218" t="s">
        <v>985</v>
      </c>
    </row>
    <row r="19" spans="1:32" ht="8.1" customHeight="1">
      <c r="A19" s="127"/>
      <c r="B19" s="127"/>
      <c r="C19" s="127"/>
      <c r="D19" s="171"/>
      <c r="E19" s="171"/>
      <c r="F19" s="129"/>
      <c r="G19" s="171"/>
      <c r="H19" s="185"/>
      <c r="I19" s="185"/>
      <c r="J19" s="220"/>
      <c r="K19" s="219"/>
    </row>
    <row r="20" spans="1:32">
      <c r="A20" s="239" t="s">
        <v>986</v>
      </c>
      <c r="B20" s="221">
        <v>156</v>
      </c>
      <c r="C20" s="222" t="s">
        <v>987</v>
      </c>
      <c r="D20" s="221">
        <v>1998</v>
      </c>
      <c r="E20" s="221" t="s">
        <v>40</v>
      </c>
      <c r="F20" s="223" t="s">
        <v>325</v>
      </c>
      <c r="I20" s="87" t="s">
        <v>988</v>
      </c>
      <c r="J20" s="225" t="str">
        <f t="shared" ref="J20:J39" si="0">IF(OR(I20="",I20="н/я",I20="сошёл",I20="сошла",EXACT("дискв", LEFT(I20,5))),"",LOOKUP(I20,$M$1:$AE$1,$M$2:$AE$2))</f>
        <v>кмс</v>
      </c>
      <c r="K20" s="154" t="s">
        <v>345</v>
      </c>
      <c r="L20" s="324" t="s">
        <v>989</v>
      </c>
      <c r="AF20" s="367">
        <v>12</v>
      </c>
    </row>
    <row r="21" spans="1:32">
      <c r="A21" s="231">
        <v>2</v>
      </c>
      <c r="B21" s="221">
        <v>375</v>
      </c>
      <c r="C21" s="222" t="s">
        <v>668</v>
      </c>
      <c r="D21" s="221">
        <v>1995</v>
      </c>
      <c r="E21" s="143" t="s">
        <v>40</v>
      </c>
      <c r="F21" s="223" t="s">
        <v>331</v>
      </c>
      <c r="I21" s="87" t="s">
        <v>990</v>
      </c>
      <c r="J21" s="225" t="str">
        <f t="shared" si="0"/>
        <v>кмс</v>
      </c>
      <c r="K21" s="154" t="s">
        <v>670</v>
      </c>
      <c r="L21" s="153" t="s">
        <v>991</v>
      </c>
      <c r="AF21" s="367">
        <v>13</v>
      </c>
    </row>
    <row r="22" spans="1:32">
      <c r="A22" s="431">
        <v>3</v>
      </c>
      <c r="B22" s="221">
        <v>368</v>
      </c>
      <c r="C22" s="222" t="s">
        <v>330</v>
      </c>
      <c r="D22" s="221">
        <v>1996</v>
      </c>
      <c r="E22" s="221" t="s">
        <v>40</v>
      </c>
      <c r="F22" s="223" t="s">
        <v>331</v>
      </c>
      <c r="I22" s="87" t="s">
        <v>992</v>
      </c>
      <c r="J22" s="225" t="str">
        <f t="shared" si="0"/>
        <v>кмс</v>
      </c>
      <c r="K22" s="154" t="s">
        <v>332</v>
      </c>
      <c r="L22" s="153" t="s">
        <v>993</v>
      </c>
      <c r="AF22" s="367">
        <v>14</v>
      </c>
    </row>
    <row r="23" spans="1:32">
      <c r="A23" s="239" t="s">
        <v>994</v>
      </c>
      <c r="B23" s="221">
        <v>88</v>
      </c>
      <c r="C23" s="222" t="s">
        <v>671</v>
      </c>
      <c r="D23" s="221">
        <v>1995</v>
      </c>
      <c r="E23" s="221" t="s">
        <v>40</v>
      </c>
      <c r="F23" s="223" t="s">
        <v>320</v>
      </c>
      <c r="I23" s="87" t="s">
        <v>995</v>
      </c>
      <c r="J23" s="225" t="str">
        <f t="shared" si="0"/>
        <v>I</v>
      </c>
      <c r="K23" s="154" t="s">
        <v>673</v>
      </c>
      <c r="L23" s="379" t="s">
        <v>996</v>
      </c>
      <c r="AF23" s="367">
        <v>16</v>
      </c>
    </row>
    <row r="24" spans="1:32">
      <c r="A24" s="231">
        <v>4</v>
      </c>
      <c r="B24" s="221">
        <v>747</v>
      </c>
      <c r="C24" s="222" t="s">
        <v>679</v>
      </c>
      <c r="D24" s="221">
        <v>1996</v>
      </c>
      <c r="E24" s="432" t="s">
        <v>40</v>
      </c>
      <c r="F24" s="223" t="s">
        <v>365</v>
      </c>
      <c r="I24" s="87" t="s">
        <v>997</v>
      </c>
      <c r="J24" s="225" t="str">
        <f t="shared" si="0"/>
        <v>I</v>
      </c>
      <c r="K24" s="154" t="s">
        <v>678</v>
      </c>
      <c r="L24" s="379" t="s">
        <v>996</v>
      </c>
      <c r="AF24" s="367">
        <v>17</v>
      </c>
    </row>
    <row r="25" spans="1:32">
      <c r="A25" s="431">
        <v>5</v>
      </c>
      <c r="B25" s="221">
        <v>264</v>
      </c>
      <c r="C25" s="222" t="s">
        <v>674</v>
      </c>
      <c r="D25" s="221">
        <v>1998</v>
      </c>
      <c r="E25" s="221" t="s">
        <v>39</v>
      </c>
      <c r="F25" s="223" t="s">
        <v>58</v>
      </c>
      <c r="I25" s="87" t="s">
        <v>998</v>
      </c>
      <c r="J25" s="225" t="str">
        <f t="shared" si="0"/>
        <v>I</v>
      </c>
      <c r="K25" s="154" t="s">
        <v>407</v>
      </c>
      <c r="L25" s="185" t="s">
        <v>999</v>
      </c>
      <c r="AF25" s="367">
        <v>18</v>
      </c>
    </row>
    <row r="26" spans="1:32">
      <c r="A26" s="239" t="s">
        <v>1000</v>
      </c>
      <c r="B26" s="221">
        <v>304</v>
      </c>
      <c r="C26" s="222" t="s">
        <v>1001</v>
      </c>
      <c r="D26" s="221">
        <v>1997</v>
      </c>
      <c r="E26" s="221" t="s">
        <v>39</v>
      </c>
      <c r="F26" s="223" t="s">
        <v>80</v>
      </c>
      <c r="I26" s="87" t="s">
        <v>1002</v>
      </c>
      <c r="J26" s="225" t="str">
        <f t="shared" si="0"/>
        <v>I</v>
      </c>
      <c r="K26" s="154" t="s">
        <v>627</v>
      </c>
      <c r="L26" s="379" t="s">
        <v>1003</v>
      </c>
      <c r="AF26" s="367">
        <v>21</v>
      </c>
    </row>
    <row r="27" spans="1:32">
      <c r="A27" s="231">
        <v>6</v>
      </c>
      <c r="B27" s="221">
        <v>22</v>
      </c>
      <c r="C27" s="222" t="s">
        <v>684</v>
      </c>
      <c r="D27" s="221">
        <v>1995</v>
      </c>
      <c r="E27" s="221" t="s">
        <v>39</v>
      </c>
      <c r="F27" s="223" t="s">
        <v>331</v>
      </c>
      <c r="I27" s="87" t="s">
        <v>1004</v>
      </c>
      <c r="J27" s="225" t="str">
        <f t="shared" si="0"/>
        <v>I</v>
      </c>
      <c r="K27" s="154" t="s">
        <v>636</v>
      </c>
      <c r="L27" s="379" t="s">
        <v>1005</v>
      </c>
      <c r="AF27" s="367">
        <v>22</v>
      </c>
    </row>
    <row r="28" spans="1:32">
      <c r="A28" s="431">
        <v>7</v>
      </c>
      <c r="B28" s="221">
        <v>55</v>
      </c>
      <c r="C28" s="222" t="s">
        <v>338</v>
      </c>
      <c r="D28" s="221">
        <v>1997</v>
      </c>
      <c r="E28" s="221" t="s">
        <v>39</v>
      </c>
      <c r="F28" s="233" t="s">
        <v>334</v>
      </c>
      <c r="I28" s="87" t="s">
        <v>1006</v>
      </c>
      <c r="J28" s="225" t="str">
        <f t="shared" si="0"/>
        <v>I</v>
      </c>
      <c r="K28" s="154" t="s">
        <v>335</v>
      </c>
      <c r="L28" s="153" t="s">
        <v>1007</v>
      </c>
      <c r="AF28" s="367">
        <v>23</v>
      </c>
    </row>
    <row r="29" spans="1:32">
      <c r="A29" s="239" t="s">
        <v>1008</v>
      </c>
      <c r="B29" s="221">
        <v>721</v>
      </c>
      <c r="C29" s="222" t="s">
        <v>694</v>
      </c>
      <c r="D29" s="221">
        <v>1998</v>
      </c>
      <c r="E29" s="221" t="s">
        <v>39</v>
      </c>
      <c r="F29" s="223" t="s">
        <v>365</v>
      </c>
      <c r="I29" s="87" t="s">
        <v>1009</v>
      </c>
      <c r="J29" s="225" t="str">
        <f t="shared" si="0"/>
        <v>I</v>
      </c>
      <c r="K29" s="154" t="s">
        <v>678</v>
      </c>
      <c r="L29" s="153" t="s">
        <v>1007</v>
      </c>
      <c r="AF29" s="367">
        <v>24</v>
      </c>
    </row>
    <row r="30" spans="1:32">
      <c r="A30" s="231">
        <v>8</v>
      </c>
      <c r="B30" s="221">
        <v>141</v>
      </c>
      <c r="C30" s="222" t="s">
        <v>1010</v>
      </c>
      <c r="D30" s="221">
        <v>1997</v>
      </c>
      <c r="E30" s="221" t="s">
        <v>39</v>
      </c>
      <c r="F30" s="223" t="s">
        <v>325</v>
      </c>
      <c r="I30" s="87" t="s">
        <v>1011</v>
      </c>
      <c r="J30" s="225" t="str">
        <f t="shared" si="0"/>
        <v>II</v>
      </c>
      <c r="K30" s="154" t="s">
        <v>381</v>
      </c>
      <c r="L30" s="153" t="s">
        <v>1005</v>
      </c>
      <c r="AF30" s="367">
        <v>25</v>
      </c>
    </row>
    <row r="31" spans="1:32">
      <c r="A31" s="431">
        <v>9</v>
      </c>
      <c r="B31" s="221">
        <v>120</v>
      </c>
      <c r="C31" s="222" t="s">
        <v>623</v>
      </c>
      <c r="D31" s="221">
        <v>1995</v>
      </c>
      <c r="E31" s="221" t="s">
        <v>39</v>
      </c>
      <c r="F31" s="223" t="s">
        <v>411</v>
      </c>
      <c r="I31" s="87" t="s">
        <v>1012</v>
      </c>
      <c r="J31" s="225" t="str">
        <f t="shared" si="0"/>
        <v>II</v>
      </c>
      <c r="K31" s="154" t="s">
        <v>430</v>
      </c>
      <c r="L31" s="153" t="s">
        <v>1003</v>
      </c>
      <c r="AF31" s="367">
        <v>26</v>
      </c>
    </row>
    <row r="32" spans="1:32">
      <c r="A32" s="239" t="s">
        <v>1013</v>
      </c>
      <c r="B32" s="221">
        <v>302</v>
      </c>
      <c r="C32" s="222" t="s">
        <v>686</v>
      </c>
      <c r="D32" s="221">
        <v>2000</v>
      </c>
      <c r="E32" s="221" t="s">
        <v>39</v>
      </c>
      <c r="F32" s="223" t="s">
        <v>80</v>
      </c>
      <c r="G32" s="224"/>
      <c r="H32" s="224"/>
      <c r="I32" s="87" t="s">
        <v>1014</v>
      </c>
      <c r="J32" s="225" t="str">
        <f t="shared" si="0"/>
        <v>II</v>
      </c>
      <c r="K32" s="154" t="s">
        <v>627</v>
      </c>
      <c r="L32" s="153" t="s">
        <v>1003</v>
      </c>
      <c r="AF32" s="367">
        <v>27</v>
      </c>
    </row>
    <row r="33" spans="1:32">
      <c r="A33" s="231">
        <v>10</v>
      </c>
      <c r="B33" s="221">
        <v>910</v>
      </c>
      <c r="C33" s="233" t="s">
        <v>1015</v>
      </c>
      <c r="D33" s="221">
        <v>1994</v>
      </c>
      <c r="E33" s="221" t="s">
        <v>39</v>
      </c>
      <c r="F33" s="223" t="s">
        <v>328</v>
      </c>
      <c r="I33" s="87" t="s">
        <v>1016</v>
      </c>
      <c r="J33" s="225" t="str">
        <f t="shared" si="0"/>
        <v>II</v>
      </c>
      <c r="K33" s="142" t="s">
        <v>329</v>
      </c>
      <c r="L33" s="153" t="s">
        <v>1017</v>
      </c>
      <c r="AF33" s="367">
        <v>32</v>
      </c>
    </row>
    <row r="34" spans="1:32">
      <c r="A34" s="431">
        <v>11</v>
      </c>
      <c r="B34" s="221">
        <v>175</v>
      </c>
      <c r="C34" s="222" t="s">
        <v>353</v>
      </c>
      <c r="D34" s="221">
        <v>1998</v>
      </c>
      <c r="E34" s="221" t="s">
        <v>39</v>
      </c>
      <c r="F34" s="223" t="s">
        <v>325</v>
      </c>
      <c r="I34" s="87" t="s">
        <v>1018</v>
      </c>
      <c r="J34" s="225" t="str">
        <f t="shared" si="0"/>
        <v>II</v>
      </c>
      <c r="K34" s="154" t="s">
        <v>345</v>
      </c>
      <c r="L34" s="153" t="s">
        <v>1017</v>
      </c>
      <c r="AF34" s="367">
        <v>33</v>
      </c>
    </row>
    <row r="35" spans="1:32">
      <c r="A35" s="231"/>
      <c r="B35" s="221">
        <v>373</v>
      </c>
      <c r="C35" s="222" t="s">
        <v>690</v>
      </c>
      <c r="D35" s="221">
        <v>1998</v>
      </c>
      <c r="E35" s="221" t="s">
        <v>40</v>
      </c>
      <c r="F35" s="223" t="s">
        <v>331</v>
      </c>
      <c r="I35" s="87" t="s">
        <v>63</v>
      </c>
      <c r="J35" s="225"/>
      <c r="K35" s="154" t="s">
        <v>691</v>
      </c>
      <c r="L35" s="153" t="s">
        <v>1019</v>
      </c>
      <c r="AF35" s="367">
        <v>35</v>
      </c>
    </row>
    <row r="36" spans="1:32">
      <c r="A36" s="231"/>
      <c r="B36" s="221">
        <v>428</v>
      </c>
      <c r="C36" s="222" t="s">
        <v>336</v>
      </c>
      <c r="D36" s="221">
        <v>2000</v>
      </c>
      <c r="E36" s="221" t="s">
        <v>38</v>
      </c>
      <c r="F36" s="223" t="s">
        <v>331</v>
      </c>
      <c r="I36" s="87" t="s">
        <v>63</v>
      </c>
      <c r="J36" s="225"/>
      <c r="K36" s="154" t="s">
        <v>337</v>
      </c>
      <c r="L36" s="185" t="s">
        <v>1020</v>
      </c>
      <c r="AF36" s="367">
        <v>36</v>
      </c>
    </row>
    <row r="37" spans="1:32">
      <c r="A37" s="221"/>
      <c r="B37" s="221">
        <v>466</v>
      </c>
      <c r="C37" s="222" t="s">
        <v>697</v>
      </c>
      <c r="D37" s="221">
        <v>1996</v>
      </c>
      <c r="E37" s="221" t="s">
        <v>39</v>
      </c>
      <c r="F37" s="223" t="s">
        <v>328</v>
      </c>
      <c r="I37" s="87" t="s">
        <v>63</v>
      </c>
      <c r="J37" s="225"/>
      <c r="K37" s="154" t="s">
        <v>433</v>
      </c>
      <c r="L37" s="153" t="s">
        <v>1021</v>
      </c>
      <c r="AF37" s="367">
        <v>38</v>
      </c>
    </row>
    <row r="38" spans="1:32">
      <c r="A38" s="231" t="s">
        <v>372</v>
      </c>
      <c r="B38" s="221">
        <v>21</v>
      </c>
      <c r="C38" s="222" t="s">
        <v>1022</v>
      </c>
      <c r="D38" s="221">
        <v>1988</v>
      </c>
      <c r="E38" s="221" t="s">
        <v>41</v>
      </c>
      <c r="F38" s="223" t="s">
        <v>320</v>
      </c>
      <c r="I38" s="87" t="s">
        <v>1023</v>
      </c>
      <c r="J38" s="225" t="str">
        <f t="shared" si="0"/>
        <v>кмс</v>
      </c>
      <c r="K38" s="154" t="s">
        <v>1024</v>
      </c>
      <c r="L38" s="153" t="s">
        <v>989</v>
      </c>
      <c r="AF38" s="367">
        <v>11</v>
      </c>
    </row>
    <row r="39" spans="1:32">
      <c r="A39" s="231" t="s">
        <v>372</v>
      </c>
      <c r="B39" s="221">
        <v>443</v>
      </c>
      <c r="C39" s="222" t="s">
        <v>702</v>
      </c>
      <c r="D39" s="221">
        <v>1990</v>
      </c>
      <c r="E39" s="221" t="s">
        <v>40</v>
      </c>
      <c r="F39" s="223" t="s">
        <v>331</v>
      </c>
      <c r="I39" s="87" t="s">
        <v>1025</v>
      </c>
      <c r="J39" s="225" t="str">
        <f t="shared" si="0"/>
        <v>кмс</v>
      </c>
      <c r="K39" s="154" t="s">
        <v>704</v>
      </c>
      <c r="L39" s="379" t="s">
        <v>996</v>
      </c>
      <c r="AF39" s="367">
        <v>15</v>
      </c>
    </row>
    <row r="40" spans="1:32">
      <c r="A40" s="231" t="s">
        <v>372</v>
      </c>
      <c r="B40" s="221">
        <v>422</v>
      </c>
      <c r="C40" s="222" t="s">
        <v>711</v>
      </c>
      <c r="D40" s="221">
        <v>1993</v>
      </c>
      <c r="E40" s="221" t="s">
        <v>41</v>
      </c>
      <c r="F40" s="223" t="s">
        <v>320</v>
      </c>
      <c r="I40" s="87" t="s">
        <v>63</v>
      </c>
      <c r="J40" s="225"/>
      <c r="K40" s="154" t="s">
        <v>693</v>
      </c>
      <c r="L40" s="153" t="s">
        <v>1026</v>
      </c>
      <c r="AF40" s="367">
        <v>34</v>
      </c>
    </row>
    <row r="41" spans="1:32">
      <c r="B41" s="87"/>
      <c r="C41" s="136"/>
      <c r="D41" s="87"/>
      <c r="E41" s="87"/>
      <c r="F41" s="224"/>
      <c r="J41" s="225"/>
      <c r="K41" s="154"/>
      <c r="L41" s="379"/>
    </row>
    <row r="42" spans="1:32">
      <c r="B42" s="87"/>
      <c r="C42" s="136"/>
      <c r="D42" s="87"/>
      <c r="E42" s="87"/>
      <c r="F42" s="224"/>
      <c r="J42" s="225"/>
      <c r="K42" s="154"/>
      <c r="L42" s="433"/>
    </row>
    <row r="43" spans="1:32">
      <c r="B43" s="87"/>
      <c r="C43" s="136"/>
      <c r="D43" s="87"/>
      <c r="E43" s="87"/>
      <c r="F43" s="224"/>
      <c r="J43" s="225"/>
      <c r="K43" s="142"/>
      <c r="L43" s="420"/>
    </row>
    <row r="44" spans="1:32">
      <c r="B44" s="87"/>
      <c r="C44" s="136"/>
      <c r="D44" s="87"/>
      <c r="E44" s="87"/>
      <c r="F44" s="224"/>
      <c r="J44" s="225"/>
      <c r="K44" s="242"/>
      <c r="L44" s="434"/>
    </row>
    <row r="45" spans="1:32">
      <c r="B45" s="87"/>
      <c r="C45" s="136"/>
      <c r="D45" s="87"/>
      <c r="E45" s="87"/>
      <c r="F45" s="224"/>
      <c r="J45" s="225"/>
      <c r="K45" s="142"/>
      <c r="L45" s="420"/>
    </row>
    <row r="46" spans="1:32">
      <c r="B46" s="87"/>
      <c r="C46" s="136"/>
      <c r="D46" s="87"/>
      <c r="E46" s="87"/>
      <c r="F46" s="224"/>
      <c r="J46" s="225"/>
      <c r="K46" s="142"/>
      <c r="L46" s="257"/>
    </row>
    <row r="47" spans="1:32">
      <c r="B47" s="87"/>
      <c r="C47" s="136"/>
      <c r="D47" s="87"/>
      <c r="E47" s="87"/>
      <c r="F47" s="224"/>
      <c r="J47" s="225"/>
      <c r="K47" s="142"/>
      <c r="L47" s="257"/>
    </row>
    <row r="48" spans="1:32">
      <c r="B48" s="87"/>
      <c r="C48" s="136"/>
      <c r="D48" s="87"/>
      <c r="E48" s="87"/>
      <c r="F48" s="224"/>
      <c r="J48" s="225"/>
      <c r="K48" s="240"/>
    </row>
    <row r="49" spans="2:12">
      <c r="B49" s="87"/>
      <c r="C49" s="136"/>
      <c r="D49" s="87"/>
      <c r="E49" s="87"/>
      <c r="F49" s="224"/>
      <c r="J49" s="225"/>
      <c r="K49" s="240"/>
      <c r="L49" s="259"/>
    </row>
    <row r="50" spans="2:12">
      <c r="K50" s="244"/>
    </row>
    <row r="51" spans="2:12">
      <c r="K51" s="244"/>
    </row>
    <row r="52" spans="2:12">
      <c r="K52" s="244"/>
    </row>
    <row r="53" spans="2:12">
      <c r="K53" s="244"/>
    </row>
    <row r="54" spans="2:12">
      <c r="K54" s="244"/>
    </row>
    <row r="55" spans="2:12">
      <c r="K55" s="244"/>
    </row>
    <row r="56" spans="2:12">
      <c r="K56" s="244"/>
    </row>
    <row r="57" spans="2:12">
      <c r="K57" s="244"/>
    </row>
    <row r="58" spans="2:12">
      <c r="K58" s="244"/>
    </row>
    <row r="59" spans="2:12">
      <c r="K59" s="244"/>
    </row>
    <row r="60" spans="2:12">
      <c r="K60" s="244"/>
    </row>
    <row r="61" spans="2:12">
      <c r="K61" s="244"/>
    </row>
    <row r="62" spans="2:12">
      <c r="K62" s="244"/>
    </row>
    <row r="63" spans="2:12">
      <c r="K63" s="244"/>
    </row>
    <row r="64" spans="2:12">
      <c r="K64" s="244"/>
    </row>
    <row r="65" spans="11:11">
      <c r="K65" s="244"/>
    </row>
    <row r="66" spans="11:11">
      <c r="K66" s="244"/>
    </row>
    <row r="67" spans="11:11">
      <c r="K67" s="244"/>
    </row>
    <row r="68" spans="11:11">
      <c r="K68" s="244"/>
    </row>
    <row r="69" spans="11:11">
      <c r="K69" s="244"/>
    </row>
    <row r="70" spans="11:11">
      <c r="K70" s="244"/>
    </row>
    <row r="71" spans="11:11">
      <c r="K71" s="244"/>
    </row>
    <row r="72" spans="11:11">
      <c r="K72" s="244"/>
    </row>
    <row r="73" spans="11:11">
      <c r="K73" s="244"/>
    </row>
    <row r="74" spans="11:11">
      <c r="K74" s="244"/>
    </row>
    <row r="75" spans="11:11">
      <c r="K75" s="244"/>
    </row>
    <row r="76" spans="11:11">
      <c r="K76" s="244"/>
    </row>
    <row r="77" spans="11:11">
      <c r="K77" s="244"/>
    </row>
    <row r="78" spans="11:11">
      <c r="K78" s="244"/>
    </row>
    <row r="79" spans="11:11">
      <c r="K79" s="244"/>
    </row>
    <row r="80" spans="11:11">
      <c r="K80" s="244"/>
    </row>
    <row r="81" spans="11:11">
      <c r="K81" s="244"/>
    </row>
    <row r="82" spans="11:11">
      <c r="K82" s="244"/>
    </row>
    <row r="83" spans="11:11">
      <c r="K83" s="244"/>
    </row>
    <row r="84" spans="11:11">
      <c r="K84" s="244"/>
    </row>
    <row r="85" spans="11:11">
      <c r="K85" s="244"/>
    </row>
    <row r="86" spans="11:11">
      <c r="K86" s="244"/>
    </row>
    <row r="87" spans="11:11">
      <c r="K87" s="244"/>
    </row>
    <row r="88" spans="11:11">
      <c r="K88" s="244"/>
    </row>
    <row r="89" spans="11:11">
      <c r="K89" s="244"/>
    </row>
    <row r="90" spans="11:11">
      <c r="K90" s="244"/>
    </row>
    <row r="91" spans="11:11">
      <c r="K91" s="244"/>
    </row>
    <row r="92" spans="11:11">
      <c r="K92" s="244"/>
    </row>
  </sheetData>
  <autoFilter ref="A19:K19">
    <sortState ref="A20:K40">
      <sortCondition ref="I19"/>
    </sortState>
  </autoFilter>
  <mergeCells count="1">
    <mergeCell ref="G16:I16"/>
  </mergeCells>
  <printOptions horizontalCentered="1"/>
  <pageMargins left="0.39370078740157483" right="0" top="0.59055118110236227" bottom="0.39370078740157483" header="0" footer="0"/>
  <pageSetup paperSize="9" scale="9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0000"/>
  </sheetPr>
  <dimension ref="A1:AG98"/>
  <sheetViews>
    <sheetView topLeftCell="A22" zoomScaleNormal="100" workbookViewId="0">
      <selection activeCell="F26" sqref="F26"/>
    </sheetView>
  </sheetViews>
  <sheetFormatPr defaultRowHeight="15" outlineLevelCol="1"/>
  <cols>
    <col min="1" max="1" width="4.7109375" style="87" customWidth="1"/>
    <col min="2" max="2" width="4.5703125" style="85" customWidth="1"/>
    <col min="3" max="3" width="25.7109375" style="205" customWidth="1"/>
    <col min="4" max="4" width="5.7109375" style="85" customWidth="1"/>
    <col min="5" max="5" width="4.28515625" style="85" customWidth="1"/>
    <col min="6" max="6" width="20.7109375" style="85" customWidth="1"/>
    <col min="7" max="7" width="2.7109375" style="84" customWidth="1"/>
    <col min="8" max="8" width="2.7109375" style="87" customWidth="1"/>
    <col min="9" max="9" width="8.7109375" style="87" customWidth="1"/>
    <col min="10" max="10" width="4.7109375" style="87" customWidth="1"/>
    <col min="11" max="11" width="22.7109375" style="85" customWidth="1"/>
    <col min="12" max="13" width="6.7109375" style="85" customWidth="1"/>
    <col min="14" max="32" width="6.7109375" style="85" hidden="1" customWidth="1" outlineLevel="1"/>
    <col min="33" max="33" width="9.140625" style="85" collapsed="1"/>
    <col min="34" max="16384" width="9.140625" style="85"/>
  </cols>
  <sheetData>
    <row r="1" spans="1:32" ht="15.75">
      <c r="A1" s="84"/>
      <c r="B1" s="84"/>
      <c r="C1" s="84"/>
      <c r="D1" s="84"/>
      <c r="E1" s="48"/>
      <c r="F1" s="84"/>
      <c r="N1" s="198" t="s">
        <v>647</v>
      </c>
      <c r="O1" s="199" t="s">
        <v>648</v>
      </c>
      <c r="P1" s="198" t="s">
        <v>649</v>
      </c>
      <c r="Q1" s="199" t="s">
        <v>650</v>
      </c>
      <c r="R1" s="198" t="s">
        <v>651</v>
      </c>
      <c r="S1" s="199" t="s">
        <v>652</v>
      </c>
      <c r="T1" s="198" t="s">
        <v>653</v>
      </c>
      <c r="U1" s="199" t="s">
        <v>654</v>
      </c>
      <c r="V1" s="198" t="s">
        <v>655</v>
      </c>
      <c r="W1" s="200" t="s">
        <v>656</v>
      </c>
      <c r="X1" s="201" t="s">
        <v>657</v>
      </c>
      <c r="Y1" s="200" t="s">
        <v>658</v>
      </c>
      <c r="Z1" s="201" t="s">
        <v>659</v>
      </c>
      <c r="AA1" s="200" t="s">
        <v>660</v>
      </c>
      <c r="AB1" s="201" t="s">
        <v>661</v>
      </c>
      <c r="AC1" s="200" t="s">
        <v>662</v>
      </c>
      <c r="AD1" s="201" t="s">
        <v>663</v>
      </c>
      <c r="AE1" s="200" t="s">
        <v>664</v>
      </c>
      <c r="AF1" s="201" t="s">
        <v>665</v>
      </c>
    </row>
    <row r="2" spans="1:32" ht="15.75">
      <c r="A2" s="84"/>
      <c r="B2" s="84"/>
      <c r="C2" s="84"/>
      <c r="D2" s="84"/>
      <c r="E2" s="48"/>
      <c r="F2" s="48" t="s">
        <v>0</v>
      </c>
      <c r="N2" s="203" t="s">
        <v>42</v>
      </c>
      <c r="O2" s="203" t="s">
        <v>42</v>
      </c>
      <c r="P2" s="203" t="s">
        <v>41</v>
      </c>
      <c r="Q2" s="203" t="s">
        <v>41</v>
      </c>
      <c r="R2" s="203" t="s">
        <v>40</v>
      </c>
      <c r="S2" s="203" t="s">
        <v>40</v>
      </c>
      <c r="T2" s="203" t="s">
        <v>39</v>
      </c>
      <c r="U2" s="203" t="s">
        <v>39</v>
      </c>
      <c r="V2" s="203" t="s">
        <v>38</v>
      </c>
      <c r="W2" s="203" t="s">
        <v>38</v>
      </c>
      <c r="X2" s="203" t="s">
        <v>37</v>
      </c>
      <c r="Y2" s="203" t="s">
        <v>37</v>
      </c>
      <c r="Z2" s="203" t="s">
        <v>75</v>
      </c>
      <c r="AA2" s="203" t="s">
        <v>75</v>
      </c>
      <c r="AB2" s="203" t="s">
        <v>74</v>
      </c>
      <c r="AC2" s="203" t="s">
        <v>74</v>
      </c>
      <c r="AD2" s="203" t="s">
        <v>312</v>
      </c>
      <c r="AE2" s="203" t="s">
        <v>312</v>
      </c>
      <c r="AF2" s="204" t="s">
        <v>36</v>
      </c>
    </row>
    <row r="3" spans="1:32" ht="15.75">
      <c r="A3" s="84"/>
      <c r="B3" s="84"/>
      <c r="C3" s="84"/>
      <c r="D3" s="84"/>
      <c r="E3" s="48"/>
      <c r="F3" s="48" t="s">
        <v>1</v>
      </c>
    </row>
    <row r="4" spans="1:32" ht="15.75">
      <c r="A4" s="84"/>
      <c r="B4" s="84"/>
      <c r="C4" s="84"/>
      <c r="D4" s="84"/>
      <c r="E4" s="48"/>
      <c r="F4" s="48" t="s">
        <v>2</v>
      </c>
    </row>
    <row r="5" spans="1:32" ht="15.75">
      <c r="A5" s="84"/>
      <c r="B5" s="84"/>
      <c r="C5" s="84"/>
      <c r="D5" s="84"/>
      <c r="E5" s="48"/>
      <c r="F5" s="84"/>
    </row>
    <row r="6" spans="1:32" ht="15.75">
      <c r="A6" s="84"/>
      <c r="B6" s="84"/>
      <c r="C6" s="84"/>
      <c r="D6" s="84"/>
      <c r="E6" s="48"/>
      <c r="F6" s="48"/>
    </row>
    <row r="7" spans="1:32" ht="18.75">
      <c r="A7" s="84"/>
      <c r="B7" s="84"/>
      <c r="C7" s="84"/>
      <c r="D7" s="84"/>
      <c r="E7" s="48"/>
      <c r="F7" s="5" t="s">
        <v>9</v>
      </c>
    </row>
    <row r="8" spans="1:32" ht="18.75">
      <c r="A8" s="84"/>
      <c r="B8" s="84"/>
      <c r="C8" s="84"/>
      <c r="D8" s="84"/>
      <c r="E8" s="48"/>
      <c r="F8" s="5" t="s">
        <v>10</v>
      </c>
    </row>
    <row r="9" spans="1:32" ht="18" customHeight="1"/>
    <row r="10" spans="1:32" ht="20.25">
      <c r="E10" s="206"/>
      <c r="F10" s="86" t="s">
        <v>6</v>
      </c>
    </row>
    <row r="11" spans="1:32" ht="15.75" customHeight="1">
      <c r="E11" s="206"/>
      <c r="F11" s="86"/>
    </row>
    <row r="12" spans="1:32" ht="20.25">
      <c r="F12" s="89" t="s">
        <v>76</v>
      </c>
    </row>
    <row r="13" spans="1:32" ht="13.5" customHeight="1">
      <c r="F13" s="89"/>
    </row>
    <row r="14" spans="1:32">
      <c r="A14" s="93" t="s">
        <v>44</v>
      </c>
      <c r="C14" s="88"/>
      <c r="K14" s="98" t="s">
        <v>35</v>
      </c>
      <c r="L14" s="98"/>
      <c r="M14" s="98"/>
    </row>
    <row r="15" spans="1:32" ht="9" customHeight="1">
      <c r="F15" s="206"/>
    </row>
    <row r="16" spans="1:32">
      <c r="A16" s="207" t="s">
        <v>45</v>
      </c>
      <c r="B16" s="208" t="s">
        <v>313</v>
      </c>
      <c r="C16" s="207" t="s">
        <v>314</v>
      </c>
      <c r="D16" s="208" t="s">
        <v>48</v>
      </c>
      <c r="E16" s="208" t="s">
        <v>315</v>
      </c>
      <c r="F16" s="208" t="s">
        <v>50</v>
      </c>
      <c r="G16" s="442" t="s">
        <v>316</v>
      </c>
      <c r="H16" s="479"/>
      <c r="I16" s="478"/>
      <c r="J16" s="207" t="s">
        <v>49</v>
      </c>
      <c r="K16" s="208" t="s">
        <v>53</v>
      </c>
      <c r="L16" s="212"/>
      <c r="M16" s="212"/>
    </row>
    <row r="17" spans="1:13" ht="6.95" customHeight="1">
      <c r="A17" s="157"/>
      <c r="B17" s="212"/>
      <c r="C17" s="213"/>
      <c r="D17" s="212"/>
      <c r="E17" s="212"/>
      <c r="F17" s="48"/>
      <c r="G17" s="214"/>
      <c r="H17" s="214"/>
      <c r="I17" s="214"/>
      <c r="J17" s="157"/>
      <c r="K17" s="212"/>
      <c r="L17" s="212"/>
      <c r="M17" s="212"/>
    </row>
    <row r="18" spans="1:13">
      <c r="A18" s="210"/>
      <c r="B18" s="211"/>
      <c r="C18" s="211" t="s">
        <v>484</v>
      </c>
      <c r="D18" s="215"/>
      <c r="E18" s="215"/>
      <c r="F18" s="120" t="s">
        <v>666</v>
      </c>
      <c r="G18" s="215"/>
      <c r="H18" s="216"/>
      <c r="I18" s="216"/>
      <c r="J18" s="217"/>
      <c r="K18" s="375" t="s">
        <v>667</v>
      </c>
      <c r="L18" s="131"/>
      <c r="M18" s="131"/>
    </row>
    <row r="19" spans="1:13" ht="8.1" customHeight="1">
      <c r="A19" s="127"/>
      <c r="B19" s="127"/>
      <c r="C19" s="127"/>
      <c r="D19" s="171"/>
      <c r="E19" s="171"/>
      <c r="F19" s="129"/>
      <c r="G19" s="171"/>
      <c r="H19" s="185"/>
      <c r="I19" s="185"/>
      <c r="J19" s="220"/>
      <c r="K19" s="219"/>
      <c r="L19" s="219"/>
      <c r="M19" s="219"/>
    </row>
    <row r="20" spans="1:13">
      <c r="A20" s="231">
        <v>1</v>
      </c>
      <c r="B20" s="221">
        <v>375</v>
      </c>
      <c r="C20" s="222" t="s">
        <v>668</v>
      </c>
      <c r="D20" s="221">
        <v>1995</v>
      </c>
      <c r="E20" s="221" t="s">
        <v>40</v>
      </c>
      <c r="F20" s="223" t="s">
        <v>331</v>
      </c>
      <c r="I20" s="87" t="s">
        <v>669</v>
      </c>
      <c r="J20" s="225" t="str">
        <f t="shared" ref="J20:J37" si="0">IF(OR(I20="",I20="н/я",I20="сошёл",I20="сошла",EXACT("дискв", LEFT(I20,5))),"",LOOKUP(I20,$N$1:$AF$1,$N$2:$AF$2))</f>
        <v>кмс</v>
      </c>
      <c r="K20" s="235" t="s">
        <v>670</v>
      </c>
      <c r="L20" s="227"/>
      <c r="M20" s="228"/>
    </row>
    <row r="21" spans="1:13">
      <c r="A21" s="231">
        <v>2</v>
      </c>
      <c r="B21" s="221">
        <v>88</v>
      </c>
      <c r="C21" s="222" t="s">
        <v>671</v>
      </c>
      <c r="D21" s="221">
        <v>1995</v>
      </c>
      <c r="E21" s="221" t="s">
        <v>40</v>
      </c>
      <c r="F21" s="223" t="s">
        <v>320</v>
      </c>
      <c r="I21" s="87" t="s">
        <v>672</v>
      </c>
      <c r="J21" s="225" t="str">
        <f t="shared" si="0"/>
        <v>кмс</v>
      </c>
      <c r="K21" s="230" t="s">
        <v>673</v>
      </c>
      <c r="L21" s="227"/>
      <c r="M21" s="228"/>
    </row>
    <row r="22" spans="1:13">
      <c r="A22" s="231">
        <v>3</v>
      </c>
      <c r="B22" s="221">
        <v>264</v>
      </c>
      <c r="C22" s="222" t="s">
        <v>674</v>
      </c>
      <c r="D22" s="221">
        <v>1998</v>
      </c>
      <c r="E22" s="221" t="s">
        <v>39</v>
      </c>
      <c r="F22" s="223" t="s">
        <v>58</v>
      </c>
      <c r="I22" s="87" t="s">
        <v>675</v>
      </c>
      <c r="J22" s="225" t="str">
        <f t="shared" si="0"/>
        <v>I</v>
      </c>
      <c r="K22" s="235" t="s">
        <v>407</v>
      </c>
      <c r="L22" s="227"/>
      <c r="M22" s="228"/>
    </row>
    <row r="23" spans="1:13">
      <c r="A23" s="87">
        <v>4</v>
      </c>
      <c r="B23" s="87">
        <v>742</v>
      </c>
      <c r="C23" s="136" t="s">
        <v>676</v>
      </c>
      <c r="D23" s="87">
        <v>1996</v>
      </c>
      <c r="E23" s="87" t="s">
        <v>40</v>
      </c>
      <c r="F23" s="224" t="s">
        <v>365</v>
      </c>
      <c r="I23" s="87" t="s">
        <v>677</v>
      </c>
      <c r="J23" s="225" t="str">
        <f t="shared" si="0"/>
        <v>I</v>
      </c>
      <c r="K23" s="142" t="s">
        <v>678</v>
      </c>
      <c r="L23" s="227"/>
      <c r="M23" s="231"/>
    </row>
    <row r="24" spans="1:13">
      <c r="A24" s="237">
        <v>5</v>
      </c>
      <c r="B24" s="221">
        <v>747</v>
      </c>
      <c r="C24" s="222" t="s">
        <v>679</v>
      </c>
      <c r="D24" s="221">
        <v>1996</v>
      </c>
      <c r="E24" s="221" t="s">
        <v>40</v>
      </c>
      <c r="F24" s="223" t="s">
        <v>365</v>
      </c>
      <c r="I24" s="87" t="s">
        <v>680</v>
      </c>
      <c r="J24" s="225" t="str">
        <f t="shared" si="0"/>
        <v>I</v>
      </c>
      <c r="K24" s="230" t="s">
        <v>678</v>
      </c>
      <c r="L24" s="227"/>
      <c r="M24" s="228"/>
    </row>
    <row r="25" spans="1:13">
      <c r="A25" s="231">
        <v>6</v>
      </c>
      <c r="B25" s="221">
        <v>201</v>
      </c>
      <c r="C25" s="222" t="s">
        <v>681</v>
      </c>
      <c r="D25" s="221">
        <v>1997</v>
      </c>
      <c r="E25" s="221" t="s">
        <v>682</v>
      </c>
      <c r="F25" s="223" t="s">
        <v>320</v>
      </c>
      <c r="I25" s="87" t="s">
        <v>683</v>
      </c>
      <c r="J25" s="225" t="str">
        <f t="shared" si="0"/>
        <v>I</v>
      </c>
      <c r="K25" s="235" t="s">
        <v>673</v>
      </c>
      <c r="L25" s="227"/>
      <c r="M25" s="231"/>
    </row>
    <row r="26" spans="1:13">
      <c r="A26" s="221">
        <v>7</v>
      </c>
      <c r="B26" s="221">
        <v>22</v>
      </c>
      <c r="C26" s="222" t="s">
        <v>684</v>
      </c>
      <c r="D26" s="221">
        <v>1995</v>
      </c>
      <c r="E26" s="221" t="s">
        <v>39</v>
      </c>
      <c r="F26" s="223" t="s">
        <v>331</v>
      </c>
      <c r="I26" s="87" t="s">
        <v>685</v>
      </c>
      <c r="J26" s="225" t="str">
        <f t="shared" si="0"/>
        <v>I</v>
      </c>
      <c r="K26" s="235" t="s">
        <v>636</v>
      </c>
      <c r="L26" s="227"/>
      <c r="M26" s="228"/>
    </row>
    <row r="27" spans="1:13">
      <c r="A27" s="231">
        <v>8</v>
      </c>
      <c r="B27" s="221">
        <v>302</v>
      </c>
      <c r="C27" s="222" t="s">
        <v>686</v>
      </c>
      <c r="D27" s="221">
        <v>2000</v>
      </c>
      <c r="E27" s="221" t="s">
        <v>39</v>
      </c>
      <c r="F27" s="223" t="s">
        <v>80</v>
      </c>
      <c r="I27" s="87" t="s">
        <v>687</v>
      </c>
      <c r="J27" s="225" t="str">
        <f t="shared" si="0"/>
        <v>II</v>
      </c>
      <c r="K27" s="235" t="s">
        <v>627</v>
      </c>
      <c r="L27" s="227"/>
      <c r="M27" s="228"/>
    </row>
    <row r="28" spans="1:13">
      <c r="A28" s="87">
        <v>9</v>
      </c>
      <c r="B28" s="87">
        <v>720</v>
      </c>
      <c r="C28" s="136" t="s">
        <v>688</v>
      </c>
      <c r="D28" s="87">
        <v>1997</v>
      </c>
      <c r="E28" s="87" t="s">
        <v>39</v>
      </c>
      <c r="F28" s="224" t="s">
        <v>365</v>
      </c>
      <c r="I28" s="87" t="s">
        <v>689</v>
      </c>
      <c r="J28" s="225" t="str">
        <f t="shared" si="0"/>
        <v>III</v>
      </c>
      <c r="K28" s="142" t="s">
        <v>678</v>
      </c>
      <c r="L28" s="227"/>
      <c r="M28" s="228"/>
    </row>
    <row r="29" spans="1:13">
      <c r="B29" s="221">
        <v>373</v>
      </c>
      <c r="C29" s="222" t="s">
        <v>690</v>
      </c>
      <c r="D29" s="221">
        <v>1998</v>
      </c>
      <c r="E29" s="221" t="s">
        <v>40</v>
      </c>
      <c r="F29" s="223" t="s">
        <v>331</v>
      </c>
      <c r="G29" s="337"/>
      <c r="H29" s="221"/>
      <c r="I29" s="221" t="s">
        <v>366</v>
      </c>
      <c r="J29" s="241"/>
      <c r="K29" s="235" t="s">
        <v>691</v>
      </c>
      <c r="L29" s="227"/>
      <c r="M29" s="228"/>
    </row>
    <row r="30" spans="1:13">
      <c r="B30" s="221">
        <v>114</v>
      </c>
      <c r="C30" s="222" t="s">
        <v>692</v>
      </c>
      <c r="D30" s="221">
        <v>1994</v>
      </c>
      <c r="E30" s="221" t="s">
        <v>41</v>
      </c>
      <c r="F30" s="223" t="s">
        <v>320</v>
      </c>
      <c r="G30" s="337"/>
      <c r="H30" s="221"/>
      <c r="I30" s="221" t="s">
        <v>63</v>
      </c>
      <c r="J30" s="241"/>
      <c r="K30" s="235" t="s">
        <v>693</v>
      </c>
      <c r="L30" s="227"/>
      <c r="M30" s="228"/>
    </row>
    <row r="31" spans="1:13">
      <c r="B31" s="221">
        <v>721</v>
      </c>
      <c r="C31" s="222" t="s">
        <v>694</v>
      </c>
      <c r="D31" s="221">
        <v>1998</v>
      </c>
      <c r="E31" s="221" t="s">
        <v>39</v>
      </c>
      <c r="F31" s="223" t="s">
        <v>365</v>
      </c>
      <c r="G31" s="223"/>
      <c r="H31" s="221"/>
      <c r="I31" s="221" t="s">
        <v>63</v>
      </c>
      <c r="J31" s="241"/>
      <c r="K31" s="230" t="s">
        <v>678</v>
      </c>
      <c r="L31" s="227"/>
      <c r="M31" s="228"/>
    </row>
    <row r="32" spans="1:13">
      <c r="B32" s="221">
        <v>454</v>
      </c>
      <c r="C32" s="222" t="s">
        <v>695</v>
      </c>
      <c r="D32" s="221">
        <v>1996</v>
      </c>
      <c r="E32" s="221" t="s">
        <v>38</v>
      </c>
      <c r="F32" s="223" t="s">
        <v>328</v>
      </c>
      <c r="G32" s="223"/>
      <c r="H32" s="223"/>
      <c r="I32" s="221" t="s">
        <v>63</v>
      </c>
      <c r="J32" s="241"/>
      <c r="K32" s="230" t="s">
        <v>696</v>
      </c>
      <c r="L32" s="227"/>
      <c r="M32" s="228"/>
    </row>
    <row r="33" spans="1:13">
      <c r="B33" s="221">
        <v>466</v>
      </c>
      <c r="C33" s="222" t="s">
        <v>697</v>
      </c>
      <c r="D33" s="221">
        <v>1996</v>
      </c>
      <c r="E33" s="221" t="s">
        <v>39</v>
      </c>
      <c r="F33" s="223" t="s">
        <v>328</v>
      </c>
      <c r="G33" s="223"/>
      <c r="H33" s="223"/>
      <c r="I33" s="221" t="s">
        <v>63</v>
      </c>
      <c r="J33" s="241"/>
      <c r="K33" s="230" t="s">
        <v>433</v>
      </c>
      <c r="L33" s="227"/>
      <c r="M33" s="228"/>
    </row>
    <row r="34" spans="1:13">
      <c r="B34" s="221">
        <v>455</v>
      </c>
      <c r="C34" s="222" t="s">
        <v>698</v>
      </c>
      <c r="D34" s="221">
        <v>1998</v>
      </c>
      <c r="E34" s="221" t="s">
        <v>38</v>
      </c>
      <c r="F34" s="223" t="s">
        <v>328</v>
      </c>
      <c r="G34" s="223"/>
      <c r="H34" s="223"/>
      <c r="I34" s="221" t="s">
        <v>63</v>
      </c>
      <c r="J34" s="241"/>
      <c r="K34" s="230" t="s">
        <v>696</v>
      </c>
      <c r="L34" s="227"/>
      <c r="M34" s="228"/>
    </row>
    <row r="35" spans="1:13">
      <c r="A35" s="231" t="s">
        <v>372</v>
      </c>
      <c r="B35" s="221">
        <v>501</v>
      </c>
      <c r="C35" s="222" t="s">
        <v>699</v>
      </c>
      <c r="D35" s="221">
        <v>1989</v>
      </c>
      <c r="E35" s="221" t="s">
        <v>41</v>
      </c>
      <c r="F35" s="223" t="s">
        <v>331</v>
      </c>
      <c r="I35" s="87" t="s">
        <v>700</v>
      </c>
      <c r="J35" s="225" t="str">
        <f t="shared" si="0"/>
        <v>кмс</v>
      </c>
      <c r="K35" s="235" t="s">
        <v>701</v>
      </c>
      <c r="L35" s="227"/>
      <c r="M35" s="228"/>
    </row>
    <row r="36" spans="1:13">
      <c r="A36" s="231" t="s">
        <v>372</v>
      </c>
      <c r="B36" s="221">
        <v>443</v>
      </c>
      <c r="C36" s="222" t="s">
        <v>702</v>
      </c>
      <c r="D36" s="221">
        <v>1990</v>
      </c>
      <c r="E36" s="221" t="s">
        <v>40</v>
      </c>
      <c r="F36" s="223" t="s">
        <v>331</v>
      </c>
      <c r="I36" s="87" t="s">
        <v>703</v>
      </c>
      <c r="J36" s="225" t="str">
        <f t="shared" si="0"/>
        <v>кмс</v>
      </c>
      <c r="K36" s="235" t="s">
        <v>704</v>
      </c>
      <c r="L36" s="227"/>
      <c r="M36" s="228"/>
    </row>
    <row r="37" spans="1:13">
      <c r="A37" s="231" t="s">
        <v>372</v>
      </c>
      <c r="B37" s="221">
        <v>359</v>
      </c>
      <c r="C37" s="233" t="s">
        <v>705</v>
      </c>
      <c r="D37" s="221">
        <v>1982</v>
      </c>
      <c r="E37" s="221" t="s">
        <v>40</v>
      </c>
      <c r="F37" s="223" t="s">
        <v>331</v>
      </c>
      <c r="I37" s="87" t="s">
        <v>706</v>
      </c>
      <c r="J37" s="225" t="str">
        <f t="shared" si="0"/>
        <v>II</v>
      </c>
      <c r="K37" s="235" t="s">
        <v>707</v>
      </c>
      <c r="L37" s="227"/>
      <c r="M37" s="228"/>
    </row>
    <row r="38" spans="1:13">
      <c r="A38" s="231" t="s">
        <v>372</v>
      </c>
      <c r="B38" s="221">
        <v>65</v>
      </c>
      <c r="C38" s="222" t="s">
        <v>708</v>
      </c>
      <c r="D38" s="221">
        <v>1990</v>
      </c>
      <c r="E38" s="221" t="s">
        <v>41</v>
      </c>
      <c r="F38" s="223" t="s">
        <v>320</v>
      </c>
      <c r="I38" s="87" t="s">
        <v>63</v>
      </c>
      <c r="J38" s="225"/>
      <c r="K38" s="230" t="s">
        <v>709</v>
      </c>
      <c r="L38" s="227"/>
      <c r="M38" s="228"/>
    </row>
    <row r="39" spans="1:13">
      <c r="A39" s="231" t="s">
        <v>372</v>
      </c>
      <c r="B39" s="221">
        <v>999</v>
      </c>
      <c r="C39" s="222" t="s">
        <v>710</v>
      </c>
      <c r="D39" s="221">
        <v>1990</v>
      </c>
      <c r="E39" s="221" t="s">
        <v>41</v>
      </c>
      <c r="F39" s="223" t="s">
        <v>320</v>
      </c>
      <c r="I39" s="87" t="s">
        <v>63</v>
      </c>
      <c r="J39" s="225"/>
      <c r="K39" s="230" t="s">
        <v>329</v>
      </c>
      <c r="L39" s="227"/>
      <c r="M39" s="231"/>
    </row>
    <row r="40" spans="1:13">
      <c r="A40" s="231" t="s">
        <v>372</v>
      </c>
      <c r="B40" s="221">
        <v>422</v>
      </c>
      <c r="C40" s="222" t="s">
        <v>711</v>
      </c>
      <c r="D40" s="221">
        <v>1993</v>
      </c>
      <c r="E40" s="221" t="s">
        <v>41</v>
      </c>
      <c r="F40" s="223" t="s">
        <v>320</v>
      </c>
      <c r="I40" s="87" t="s">
        <v>63</v>
      </c>
      <c r="J40" s="225"/>
      <c r="K40" s="230" t="s">
        <v>693</v>
      </c>
      <c r="L40" s="239"/>
      <c r="M40" s="231"/>
    </row>
    <row r="41" spans="1:13">
      <c r="A41" s="231"/>
      <c r="B41" s="221"/>
      <c r="C41" s="222"/>
      <c r="D41" s="221"/>
      <c r="E41" s="221"/>
      <c r="F41" s="223"/>
      <c r="J41" s="225"/>
      <c r="K41" s="235"/>
      <c r="L41" s="227"/>
      <c r="M41" s="231"/>
    </row>
    <row r="42" spans="1:13">
      <c r="A42" s="231"/>
      <c r="B42" s="221"/>
      <c r="C42" s="222"/>
      <c r="D42" s="221"/>
      <c r="E42" s="221"/>
      <c r="F42" s="223"/>
      <c r="J42" s="225"/>
      <c r="K42" s="230"/>
      <c r="L42" s="239"/>
      <c r="M42" s="231"/>
    </row>
    <row r="43" spans="1:13">
      <c r="A43" s="231"/>
      <c r="B43" s="221"/>
      <c r="C43" s="222"/>
      <c r="D43" s="221"/>
      <c r="E43" s="221"/>
      <c r="F43" s="223"/>
      <c r="J43" s="225"/>
      <c r="K43" s="230"/>
      <c r="L43" s="239"/>
      <c r="M43" s="231"/>
    </row>
    <row r="44" spans="1:13">
      <c r="A44" s="221"/>
      <c r="B44" s="221"/>
      <c r="C44" s="222"/>
      <c r="D44" s="221"/>
      <c r="E44" s="221"/>
      <c r="F44" s="223"/>
      <c r="J44" s="225"/>
      <c r="K44" s="230"/>
      <c r="L44" s="142"/>
      <c r="M44" s="157"/>
    </row>
    <row r="45" spans="1:13">
      <c r="A45" s="221"/>
      <c r="B45" s="221"/>
      <c r="C45" s="222"/>
      <c r="D45" s="221"/>
      <c r="E45" s="221"/>
      <c r="F45" s="223"/>
      <c r="J45" s="225"/>
      <c r="K45" s="230"/>
      <c r="L45" s="154"/>
      <c r="M45" s="377"/>
    </row>
    <row r="46" spans="1:13">
      <c r="B46" s="87"/>
      <c r="C46" s="136"/>
      <c r="D46" s="87"/>
      <c r="E46" s="87"/>
      <c r="F46" s="224"/>
      <c r="J46" s="225"/>
      <c r="K46" s="142"/>
      <c r="L46" s="142"/>
      <c r="M46" s="142"/>
    </row>
    <row r="47" spans="1:13">
      <c r="B47" s="87"/>
      <c r="C47" s="136"/>
      <c r="D47" s="87"/>
      <c r="E47" s="87"/>
      <c r="F47" s="224"/>
      <c r="G47" s="224"/>
      <c r="H47" s="224"/>
      <c r="J47" s="241"/>
      <c r="K47" s="190"/>
      <c r="L47" s="190"/>
      <c r="M47" s="190"/>
    </row>
    <row r="48" spans="1:13">
      <c r="B48" s="87"/>
      <c r="C48" s="136"/>
      <c r="D48" s="87"/>
      <c r="E48" s="87"/>
      <c r="F48" s="224"/>
      <c r="J48" s="225"/>
      <c r="K48" s="154"/>
      <c r="L48" s="154"/>
      <c r="M48" s="154"/>
    </row>
    <row r="49" spans="2:13">
      <c r="B49" s="87"/>
      <c r="C49" s="136"/>
      <c r="D49" s="87"/>
      <c r="E49" s="87"/>
      <c r="F49" s="224"/>
      <c r="J49" s="225"/>
      <c r="K49" s="142"/>
      <c r="L49" s="142"/>
      <c r="M49" s="142"/>
    </row>
    <row r="50" spans="2:13">
      <c r="B50" s="87"/>
      <c r="C50" s="136"/>
      <c r="D50" s="87"/>
      <c r="E50" s="87"/>
      <c r="F50" s="224"/>
      <c r="J50" s="225" t="str">
        <f t="shared" ref="J50:J55" si="1">IF(OR(I50="",I50="н/я",I50="сошёл",I50="сошла",EXACT("дискв", LEFT(I50,5))),"",LOOKUP(I50,$N$1:$AF$1,$N$2:$AF$2))</f>
        <v/>
      </c>
      <c r="K50" s="240"/>
      <c r="L50" s="240"/>
      <c r="M50" s="240"/>
    </row>
    <row r="51" spans="2:13">
      <c r="B51" s="87"/>
      <c r="C51" s="136"/>
      <c r="D51" s="87"/>
      <c r="E51" s="87"/>
      <c r="F51" s="224"/>
      <c r="J51" s="225" t="str">
        <f t="shared" si="1"/>
        <v/>
      </c>
      <c r="K51" s="240"/>
      <c r="L51" s="240"/>
      <c r="M51" s="240"/>
    </row>
    <row r="52" spans="2:13">
      <c r="B52" s="87"/>
      <c r="C52" s="136"/>
      <c r="D52" s="87"/>
      <c r="E52" s="87"/>
      <c r="F52" s="224"/>
      <c r="J52" s="225" t="str">
        <f t="shared" si="1"/>
        <v/>
      </c>
      <c r="K52" s="240"/>
      <c r="L52" s="240"/>
      <c r="M52" s="240"/>
    </row>
    <row r="53" spans="2:13">
      <c r="B53" s="87"/>
      <c r="C53" s="136"/>
      <c r="D53" s="87"/>
      <c r="E53" s="87"/>
      <c r="F53" s="224"/>
      <c r="J53" s="225" t="str">
        <f t="shared" si="1"/>
        <v/>
      </c>
      <c r="K53" s="240"/>
      <c r="L53" s="240"/>
      <c r="M53" s="240"/>
    </row>
    <row r="54" spans="2:13">
      <c r="B54" s="87"/>
      <c r="C54" s="136"/>
      <c r="D54" s="87"/>
      <c r="E54" s="87"/>
      <c r="F54" s="224"/>
      <c r="J54" s="225" t="str">
        <f t="shared" si="1"/>
        <v/>
      </c>
      <c r="K54" s="240"/>
      <c r="L54" s="240"/>
      <c r="M54" s="240"/>
    </row>
    <row r="55" spans="2:13">
      <c r="B55" s="87"/>
      <c r="C55" s="136"/>
      <c r="D55" s="87"/>
      <c r="E55" s="87"/>
      <c r="F55" s="224"/>
      <c r="J55" s="225" t="str">
        <f t="shared" si="1"/>
        <v/>
      </c>
      <c r="K55" s="240"/>
      <c r="L55" s="240"/>
      <c r="M55" s="240"/>
    </row>
    <row r="56" spans="2:13">
      <c r="K56" s="244"/>
      <c r="L56" s="244"/>
      <c r="M56" s="244"/>
    </row>
    <row r="57" spans="2:13">
      <c r="K57" s="244"/>
      <c r="L57" s="244"/>
      <c r="M57" s="244"/>
    </row>
    <row r="58" spans="2:13">
      <c r="K58" s="244"/>
      <c r="L58" s="244"/>
      <c r="M58" s="244"/>
    </row>
    <row r="59" spans="2:13">
      <c r="K59" s="244"/>
      <c r="L59" s="244"/>
      <c r="M59" s="244"/>
    </row>
    <row r="60" spans="2:13">
      <c r="K60" s="244"/>
      <c r="L60" s="244"/>
      <c r="M60" s="244"/>
    </row>
    <row r="61" spans="2:13">
      <c r="K61" s="244"/>
      <c r="L61" s="244"/>
      <c r="M61" s="244"/>
    </row>
    <row r="62" spans="2:13">
      <c r="K62" s="244"/>
      <c r="L62" s="244"/>
      <c r="M62" s="244"/>
    </row>
    <row r="63" spans="2:13">
      <c r="K63" s="244"/>
      <c r="L63" s="244"/>
      <c r="M63" s="244"/>
    </row>
    <row r="64" spans="2:13">
      <c r="K64" s="244"/>
      <c r="L64" s="244"/>
      <c r="M64" s="244"/>
    </row>
    <row r="65" spans="11:13">
      <c r="K65" s="244"/>
      <c r="L65" s="244"/>
      <c r="M65" s="244"/>
    </row>
    <row r="66" spans="11:13">
      <c r="K66" s="244"/>
      <c r="L66" s="244"/>
      <c r="M66" s="244"/>
    </row>
    <row r="67" spans="11:13">
      <c r="K67" s="244"/>
      <c r="L67" s="244"/>
      <c r="M67" s="244"/>
    </row>
    <row r="68" spans="11:13">
      <c r="K68" s="244"/>
      <c r="L68" s="244"/>
      <c r="M68" s="244"/>
    </row>
    <row r="69" spans="11:13">
      <c r="K69" s="244"/>
      <c r="L69" s="244"/>
      <c r="M69" s="244"/>
    </row>
    <row r="70" spans="11:13">
      <c r="K70" s="244"/>
      <c r="L70" s="244"/>
      <c r="M70" s="244"/>
    </row>
    <row r="71" spans="11:13">
      <c r="K71" s="244"/>
      <c r="L71" s="244"/>
      <c r="M71" s="244"/>
    </row>
    <row r="72" spans="11:13">
      <c r="K72" s="244"/>
      <c r="L72" s="244"/>
      <c r="M72" s="244"/>
    </row>
    <row r="73" spans="11:13">
      <c r="K73" s="244"/>
      <c r="L73" s="244"/>
      <c r="M73" s="244"/>
    </row>
    <row r="74" spans="11:13">
      <c r="K74" s="244"/>
      <c r="L74" s="244"/>
      <c r="M74" s="244"/>
    </row>
    <row r="75" spans="11:13">
      <c r="K75" s="244"/>
      <c r="L75" s="244"/>
      <c r="M75" s="244"/>
    </row>
    <row r="76" spans="11:13">
      <c r="K76" s="244"/>
      <c r="L76" s="244"/>
      <c r="M76" s="244"/>
    </row>
    <row r="77" spans="11:13">
      <c r="K77" s="244"/>
      <c r="L77" s="244"/>
      <c r="M77" s="244"/>
    </row>
    <row r="78" spans="11:13">
      <c r="K78" s="244"/>
      <c r="L78" s="244"/>
      <c r="M78" s="244"/>
    </row>
    <row r="79" spans="11:13">
      <c r="K79" s="244"/>
      <c r="L79" s="244"/>
      <c r="M79" s="244"/>
    </row>
    <row r="80" spans="11:13">
      <c r="K80" s="244"/>
      <c r="L80" s="244"/>
      <c r="M80" s="244"/>
    </row>
    <row r="81" spans="11:13">
      <c r="K81" s="244"/>
      <c r="L81" s="244"/>
      <c r="M81" s="244"/>
    </row>
    <row r="82" spans="11:13">
      <c r="K82" s="244"/>
      <c r="L82" s="244"/>
      <c r="M82" s="244"/>
    </row>
    <row r="83" spans="11:13">
      <c r="K83" s="244"/>
      <c r="L83" s="244"/>
      <c r="M83" s="244"/>
    </row>
    <row r="84" spans="11:13">
      <c r="K84" s="244"/>
      <c r="L84" s="244"/>
      <c r="M84" s="244"/>
    </row>
    <row r="85" spans="11:13">
      <c r="K85" s="244"/>
      <c r="L85" s="244"/>
      <c r="M85" s="244"/>
    </row>
    <row r="86" spans="11:13">
      <c r="K86" s="244"/>
      <c r="L86" s="244"/>
      <c r="M86" s="244"/>
    </row>
    <row r="87" spans="11:13">
      <c r="K87" s="244"/>
      <c r="L87" s="244"/>
      <c r="M87" s="244"/>
    </row>
    <row r="88" spans="11:13">
      <c r="K88" s="244"/>
      <c r="L88" s="244"/>
      <c r="M88" s="244"/>
    </row>
    <row r="89" spans="11:13">
      <c r="K89" s="244"/>
      <c r="L89" s="244"/>
      <c r="M89" s="244"/>
    </row>
    <row r="90" spans="11:13">
      <c r="K90" s="244"/>
      <c r="L90" s="244"/>
      <c r="M90" s="244"/>
    </row>
    <row r="91" spans="11:13">
      <c r="K91" s="244"/>
      <c r="L91" s="244"/>
      <c r="M91" s="244"/>
    </row>
    <row r="92" spans="11:13">
      <c r="K92" s="244"/>
      <c r="L92" s="244"/>
      <c r="M92" s="244"/>
    </row>
    <row r="93" spans="11:13">
      <c r="K93" s="244"/>
      <c r="L93" s="244"/>
      <c r="M93" s="244"/>
    </row>
    <row r="94" spans="11:13">
      <c r="K94" s="244"/>
      <c r="L94" s="244"/>
      <c r="M94" s="244"/>
    </row>
    <row r="95" spans="11:13">
      <c r="K95" s="244"/>
      <c r="L95" s="244"/>
      <c r="M95" s="244"/>
    </row>
    <row r="96" spans="11:13">
      <c r="K96" s="244"/>
      <c r="L96" s="244"/>
      <c r="M96" s="244"/>
    </row>
    <row r="97" spans="11:13">
      <c r="K97" s="244"/>
      <c r="L97" s="244"/>
      <c r="M97" s="244"/>
    </row>
    <row r="98" spans="11:13">
      <c r="K98" s="244"/>
      <c r="L98" s="244"/>
      <c r="M98" s="244"/>
    </row>
  </sheetData>
  <autoFilter ref="A19:K19">
    <sortState ref="A20:K40">
      <sortCondition ref="I19"/>
    </sortState>
  </autoFilter>
  <mergeCells count="1">
    <mergeCell ref="G16:I16"/>
  </mergeCells>
  <printOptions horizontalCentered="1"/>
  <pageMargins left="0.39370078740157483" right="0" top="0.59055118110236227" bottom="0.39370078740157483" header="0" footer="0"/>
  <pageSetup paperSize="9" scale="9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0000"/>
  </sheetPr>
  <dimension ref="A1:AD91"/>
  <sheetViews>
    <sheetView topLeftCell="A10" zoomScaleNormal="100" workbookViewId="0">
      <selection activeCell="F26" sqref="F26"/>
    </sheetView>
  </sheetViews>
  <sheetFormatPr defaultRowHeight="15" outlineLevelCol="1"/>
  <cols>
    <col min="1" max="1" width="4.7109375" style="87" customWidth="1"/>
    <col min="2" max="2" width="4.5703125" style="85" customWidth="1"/>
    <col min="3" max="3" width="25.7109375" style="205" customWidth="1"/>
    <col min="4" max="4" width="5.7109375" style="202" customWidth="1"/>
    <col min="5" max="5" width="4.28515625" style="85" customWidth="1"/>
    <col min="6" max="6" width="20.7109375" style="85" customWidth="1"/>
    <col min="7" max="7" width="2.7109375" style="84" customWidth="1"/>
    <col min="8" max="8" width="2.7109375" style="87" customWidth="1"/>
    <col min="9" max="9" width="8.7109375" style="87" customWidth="1"/>
    <col min="10" max="10" width="4.7109375" style="87" customWidth="1"/>
    <col min="11" max="11" width="22.7109375" style="85" customWidth="1"/>
    <col min="12" max="12" width="9.140625" style="85"/>
    <col min="13" max="29" width="7.28515625" style="85" hidden="1" customWidth="1" outlineLevel="1"/>
    <col min="30" max="30" width="9.140625" style="85" collapsed="1"/>
    <col min="31" max="16384" width="9.140625" style="85"/>
  </cols>
  <sheetData>
    <row r="1" spans="1:29" ht="15.75">
      <c r="A1" s="84"/>
      <c r="B1" s="84"/>
      <c r="C1" s="84"/>
      <c r="D1" s="193"/>
      <c r="E1" s="48"/>
      <c r="F1" s="84"/>
      <c r="M1" s="198" t="s">
        <v>1087</v>
      </c>
      <c r="N1" s="199" t="s">
        <v>1086</v>
      </c>
      <c r="O1" s="198" t="s">
        <v>1085</v>
      </c>
      <c r="P1" s="199" t="s">
        <v>1084</v>
      </c>
      <c r="Q1" s="198" t="s">
        <v>1083</v>
      </c>
      <c r="R1" s="199" t="s">
        <v>1082</v>
      </c>
      <c r="S1" s="198" t="s">
        <v>1081</v>
      </c>
      <c r="T1" s="199" t="s">
        <v>1080</v>
      </c>
      <c r="U1" s="198" t="s">
        <v>1079</v>
      </c>
      <c r="V1" s="200" t="s">
        <v>1078</v>
      </c>
      <c r="W1" s="201" t="s">
        <v>1077</v>
      </c>
      <c r="X1" s="200" t="s">
        <v>1076</v>
      </c>
      <c r="Y1" s="201" t="s">
        <v>1075</v>
      </c>
      <c r="Z1" s="200" t="s">
        <v>1074</v>
      </c>
      <c r="AA1" s="201" t="s">
        <v>1073</v>
      </c>
      <c r="AB1" s="200" t="s">
        <v>1072</v>
      </c>
      <c r="AC1" s="201" t="s">
        <v>1071</v>
      </c>
    </row>
    <row r="2" spans="1:29" ht="15.75">
      <c r="A2" s="84"/>
      <c r="B2" s="84"/>
      <c r="C2" s="84"/>
      <c r="D2" s="193"/>
      <c r="E2" s="48"/>
      <c r="F2" s="48" t="s">
        <v>0</v>
      </c>
      <c r="M2" s="203" t="s">
        <v>42</v>
      </c>
      <c r="N2" s="203" t="s">
        <v>42</v>
      </c>
      <c r="O2" s="203" t="s">
        <v>41</v>
      </c>
      <c r="P2" s="203" t="s">
        <v>41</v>
      </c>
      <c r="Q2" s="203" t="s">
        <v>40</v>
      </c>
      <c r="R2" s="203" t="s">
        <v>40</v>
      </c>
      <c r="S2" s="203" t="s">
        <v>39</v>
      </c>
      <c r="T2" s="203" t="s">
        <v>39</v>
      </c>
      <c r="U2" s="203" t="s">
        <v>38</v>
      </c>
      <c r="V2" s="203" t="s">
        <v>38</v>
      </c>
      <c r="W2" s="203" t="s">
        <v>37</v>
      </c>
      <c r="X2" s="203" t="s">
        <v>37</v>
      </c>
      <c r="Y2" s="203" t="s">
        <v>75</v>
      </c>
      <c r="Z2" s="203" t="s">
        <v>75</v>
      </c>
      <c r="AA2" s="203" t="s">
        <v>74</v>
      </c>
      <c r="AB2" s="203" t="s">
        <v>74</v>
      </c>
      <c r="AC2" s="203" t="s">
        <v>36</v>
      </c>
    </row>
    <row r="3" spans="1:29" ht="15.75">
      <c r="A3" s="84"/>
      <c r="B3" s="84"/>
      <c r="C3" s="84"/>
      <c r="D3" s="193"/>
      <c r="E3" s="48"/>
      <c r="F3" s="48" t="s">
        <v>1</v>
      </c>
    </row>
    <row r="4" spans="1:29" ht="15.75">
      <c r="A4" s="84"/>
      <c r="B4" s="84"/>
      <c r="C4" s="84"/>
      <c r="D4" s="193"/>
      <c r="E4" s="48"/>
      <c r="F4" s="48" t="s">
        <v>2</v>
      </c>
    </row>
    <row r="5" spans="1:29" ht="15.75">
      <c r="A5" s="84"/>
      <c r="B5" s="84"/>
      <c r="C5" s="84"/>
      <c r="D5" s="193"/>
      <c r="E5" s="48"/>
      <c r="F5" s="84"/>
    </row>
    <row r="6" spans="1:29" ht="15.75">
      <c r="A6" s="84"/>
      <c r="B6" s="84"/>
      <c r="C6" s="84"/>
      <c r="D6" s="193"/>
      <c r="E6" s="48"/>
      <c r="F6" s="48"/>
    </row>
    <row r="7" spans="1:29" ht="18.75">
      <c r="A7" s="84"/>
      <c r="B7" s="84"/>
      <c r="C7" s="84"/>
      <c r="D7" s="193"/>
      <c r="E7" s="48"/>
      <c r="F7" s="5" t="s">
        <v>9</v>
      </c>
    </row>
    <row r="8" spans="1:29" ht="18.75">
      <c r="A8" s="84"/>
      <c r="B8" s="84"/>
      <c r="C8" s="84"/>
      <c r="D8" s="193"/>
      <c r="E8" s="48"/>
      <c r="F8" s="5" t="s">
        <v>10</v>
      </c>
    </row>
    <row r="9" spans="1:29" ht="16.5" customHeight="1"/>
    <row r="10" spans="1:29" ht="20.25">
      <c r="E10" s="206"/>
      <c r="F10" s="86" t="s">
        <v>6</v>
      </c>
    </row>
    <row r="11" spans="1:29" ht="13.5" customHeight="1">
      <c r="E11" s="206"/>
      <c r="F11" s="86"/>
    </row>
    <row r="12" spans="1:29" ht="20.25">
      <c r="F12" s="89" t="s">
        <v>76</v>
      </c>
    </row>
    <row r="13" spans="1:29" ht="16.5" customHeight="1">
      <c r="F13" s="89"/>
    </row>
    <row r="14" spans="1:29">
      <c r="A14" s="93" t="s">
        <v>44</v>
      </c>
      <c r="C14" s="88"/>
      <c r="K14" s="98" t="s">
        <v>35</v>
      </c>
      <c r="L14" s="98"/>
    </row>
    <row r="15" spans="1:29" ht="9.75" customHeight="1">
      <c r="F15" s="206"/>
    </row>
    <row r="16" spans="1:29">
      <c r="A16" s="207" t="s">
        <v>45</v>
      </c>
      <c r="B16" s="208" t="s">
        <v>313</v>
      </c>
      <c r="C16" s="207" t="s">
        <v>314</v>
      </c>
      <c r="D16" s="208" t="s">
        <v>48</v>
      </c>
      <c r="E16" s="208" t="s">
        <v>315</v>
      </c>
      <c r="F16" s="208" t="s">
        <v>50</v>
      </c>
      <c r="G16" s="442" t="s">
        <v>316</v>
      </c>
      <c r="H16" s="479"/>
      <c r="I16" s="478"/>
      <c r="J16" s="207" t="s">
        <v>49</v>
      </c>
      <c r="K16" s="208" t="s">
        <v>53</v>
      </c>
    </row>
    <row r="17" spans="1:11" ht="6.95" customHeight="1">
      <c r="A17" s="157"/>
      <c r="B17" s="212"/>
      <c r="C17" s="213"/>
      <c r="D17" s="212"/>
      <c r="E17" s="212"/>
      <c r="F17" s="48"/>
      <c r="G17" s="214"/>
      <c r="H17" s="214"/>
      <c r="I17" s="214"/>
      <c r="J17" s="157"/>
      <c r="K17" s="212"/>
    </row>
    <row r="18" spans="1:11">
      <c r="A18" s="397"/>
      <c r="B18" s="399"/>
      <c r="C18" s="399" t="s">
        <v>484</v>
      </c>
      <c r="D18" s="435"/>
      <c r="E18" s="215"/>
      <c r="F18" s="120" t="s">
        <v>1070</v>
      </c>
      <c r="G18" s="215"/>
      <c r="H18" s="216"/>
      <c r="I18" s="216"/>
      <c r="J18" s="217"/>
      <c r="K18" s="375" t="s">
        <v>1045</v>
      </c>
    </row>
    <row r="19" spans="1:11" ht="8.1" customHeight="1">
      <c r="A19" s="127"/>
      <c r="B19" s="127"/>
      <c r="C19" s="127"/>
      <c r="D19" s="169"/>
      <c r="E19" s="171"/>
      <c r="F19" s="129"/>
      <c r="G19" s="171"/>
      <c r="H19" s="185"/>
      <c r="I19" s="185"/>
      <c r="J19" s="220"/>
      <c r="K19" s="219"/>
    </row>
    <row r="20" spans="1:11">
      <c r="A20" s="87">
        <v>1</v>
      </c>
      <c r="B20" s="87">
        <v>114</v>
      </c>
      <c r="C20" s="136" t="s">
        <v>692</v>
      </c>
      <c r="D20" s="87">
        <v>1994</v>
      </c>
      <c r="E20" s="87" t="s">
        <v>41</v>
      </c>
      <c r="F20" s="224" t="s">
        <v>320</v>
      </c>
      <c r="I20" s="87" t="s">
        <v>1069</v>
      </c>
      <c r="J20" s="225" t="str">
        <f>IF(OR(I20="",I20="н/я",I20="сошёл",I20="сошла",EXACT("дискв", LEFT(I20,5))),"",LOOKUP(I20,$M$1:$AC$1,$M$2:$AC$2))</f>
        <v>кмс</v>
      </c>
      <c r="K20" s="142" t="s">
        <v>693</v>
      </c>
    </row>
    <row r="21" spans="1:11">
      <c r="A21" s="87">
        <v>2</v>
      </c>
      <c r="B21" s="87">
        <v>201</v>
      </c>
      <c r="C21" s="136" t="s">
        <v>681</v>
      </c>
      <c r="D21" s="87">
        <v>1997</v>
      </c>
      <c r="E21" s="87" t="s">
        <v>682</v>
      </c>
      <c r="F21" s="224" t="s">
        <v>320</v>
      </c>
      <c r="I21" s="87" t="s">
        <v>1068</v>
      </c>
      <c r="J21" s="225" t="str">
        <f>IF(OR(I21="",I21="н/я",I21="сошёл",I21="сошла",EXACT("дискв", LEFT(I21,5))),"",LOOKUP(I21,$M$1:$AC$1,$M$2:$AC$2))</f>
        <v>I</v>
      </c>
      <c r="K21" s="142" t="s">
        <v>673</v>
      </c>
    </row>
    <row r="22" spans="1:11">
      <c r="A22" s="87">
        <v>3</v>
      </c>
      <c r="B22" s="87">
        <v>742</v>
      </c>
      <c r="C22" s="136" t="s">
        <v>676</v>
      </c>
      <c r="D22" s="87">
        <v>1996</v>
      </c>
      <c r="E22" s="87" t="s">
        <v>40</v>
      </c>
      <c r="F22" s="224" t="s">
        <v>365</v>
      </c>
      <c r="I22" s="87" t="s">
        <v>1067</v>
      </c>
      <c r="J22" s="225" t="str">
        <f>IF(OR(I22="",I22="н/я",I22="сошёл",I22="сошла",EXACT("дискв", LEFT(I22,5))),"",LOOKUP(I22,$M$1:$AC$1,$M$2:$AC$2))</f>
        <v>I</v>
      </c>
      <c r="K22" s="142" t="s">
        <v>678</v>
      </c>
    </row>
    <row r="23" spans="1:11">
      <c r="A23" s="87">
        <v>4</v>
      </c>
      <c r="B23" s="87">
        <v>720</v>
      </c>
      <c r="C23" s="136" t="s">
        <v>1066</v>
      </c>
      <c r="D23" s="87">
        <v>1997</v>
      </c>
      <c r="E23" s="87" t="s">
        <v>39</v>
      </c>
      <c r="F23" s="224" t="s">
        <v>365</v>
      </c>
      <c r="I23" s="87" t="s">
        <v>1065</v>
      </c>
      <c r="J23" s="225" t="str">
        <f>IF(OR(I23="",I23="н/я",I23="сошёл",I23="сошла",EXACT("дискв", LEFT(I23,5))),"",LOOKUP(I23,$M$1:$AC$1,$M$2:$AC$2))</f>
        <v>III</v>
      </c>
      <c r="K23" s="142" t="s">
        <v>678</v>
      </c>
    </row>
    <row r="24" spans="1:11">
      <c r="A24" s="87">
        <v>5</v>
      </c>
      <c r="B24" s="87">
        <v>990</v>
      </c>
      <c r="C24" s="136" t="s">
        <v>361</v>
      </c>
      <c r="D24" s="87">
        <v>1996</v>
      </c>
      <c r="E24" s="87" t="s">
        <v>39</v>
      </c>
      <c r="F24" s="224" t="s">
        <v>62</v>
      </c>
      <c r="I24" s="87" t="s">
        <v>1064</v>
      </c>
      <c r="J24" s="225" t="str">
        <f>IF(OR(I24="",I24="н/я",I24="сошёл",I24="сошла",EXACT("дискв", LEFT(I24,5))),"",LOOKUP(I24,$M$1:$AC$1,$M$2:$AC$2))</f>
        <v>1юн</v>
      </c>
      <c r="K24" s="437" t="s">
        <v>363</v>
      </c>
    </row>
    <row r="25" spans="1:11">
      <c r="B25" s="87">
        <v>731</v>
      </c>
      <c r="C25" s="136" t="s">
        <v>1063</v>
      </c>
      <c r="D25" s="87">
        <v>1997</v>
      </c>
      <c r="E25" s="87" t="s">
        <v>40</v>
      </c>
      <c r="F25" s="224" t="s">
        <v>365</v>
      </c>
      <c r="I25" s="87" t="s">
        <v>63</v>
      </c>
      <c r="J25" s="225"/>
      <c r="K25" s="154" t="s">
        <v>678</v>
      </c>
    </row>
    <row r="26" spans="1:11">
      <c r="A26" s="87" t="s">
        <v>372</v>
      </c>
      <c r="B26" s="87">
        <v>359</v>
      </c>
      <c r="C26" s="136" t="s">
        <v>705</v>
      </c>
      <c r="D26" s="87">
        <v>1982</v>
      </c>
      <c r="E26" s="87" t="s">
        <v>40</v>
      </c>
      <c r="F26" s="224" t="s">
        <v>331</v>
      </c>
      <c r="I26" s="87" t="s">
        <v>1062</v>
      </c>
      <c r="J26" s="225" t="str">
        <f>IF(OR(I26="",I26="н/я",I26="сошёл",I26="сошла",EXACT("дискв", LEFT(I26,5))),"",LOOKUP(I26,$M$1:$AC$1,$M$2:$AC$2))</f>
        <v>II</v>
      </c>
      <c r="K26" s="142" t="s">
        <v>707</v>
      </c>
    </row>
    <row r="27" spans="1:11">
      <c r="B27" s="87"/>
      <c r="C27" s="136"/>
      <c r="D27" s="87"/>
      <c r="E27" s="87"/>
      <c r="F27" s="224"/>
      <c r="J27" s="225"/>
      <c r="K27" s="240"/>
    </row>
    <row r="28" spans="1:11">
      <c r="B28" s="87"/>
      <c r="C28" s="136"/>
      <c r="D28" s="87"/>
      <c r="E28" s="87"/>
      <c r="F28" s="224"/>
      <c r="J28" s="225"/>
      <c r="K28" s="240"/>
    </row>
    <row r="29" spans="1:11">
      <c r="B29" s="87"/>
      <c r="C29" s="136"/>
      <c r="D29" s="87"/>
      <c r="E29" s="87"/>
      <c r="F29" s="224"/>
      <c r="G29" s="224"/>
      <c r="H29" s="224"/>
      <c r="J29" s="225"/>
      <c r="K29" s="240"/>
    </row>
    <row r="30" spans="1:11">
      <c r="B30" s="87"/>
      <c r="C30" s="136"/>
      <c r="D30" s="87"/>
      <c r="E30" s="87"/>
      <c r="F30" s="224"/>
      <c r="J30" s="225"/>
      <c r="K30" s="240"/>
    </row>
    <row r="31" spans="1:11">
      <c r="B31" s="87"/>
      <c r="C31" s="136"/>
      <c r="D31" s="87"/>
      <c r="E31" s="87"/>
      <c r="F31" s="224"/>
      <c r="J31" s="225"/>
      <c r="K31" s="240"/>
    </row>
    <row r="32" spans="1:11">
      <c r="B32" s="87"/>
      <c r="C32" s="136"/>
      <c r="D32" s="87"/>
      <c r="E32" s="87"/>
      <c r="F32" s="224"/>
      <c r="J32" s="225"/>
      <c r="K32" s="240"/>
    </row>
    <row r="33" spans="2:11">
      <c r="B33" s="87"/>
      <c r="C33" s="136"/>
      <c r="D33" s="87"/>
      <c r="E33" s="87"/>
      <c r="F33" s="224"/>
      <c r="J33" s="225"/>
      <c r="K33" s="240"/>
    </row>
    <row r="34" spans="2:11">
      <c r="B34" s="87"/>
      <c r="C34" s="136"/>
      <c r="D34" s="87"/>
      <c r="E34" s="87"/>
      <c r="F34" s="224"/>
      <c r="J34" s="225"/>
      <c r="K34" s="240"/>
    </row>
    <row r="35" spans="2:11">
      <c r="B35" s="87"/>
      <c r="C35" s="136"/>
      <c r="D35" s="87"/>
      <c r="E35" s="87"/>
      <c r="F35" s="224"/>
      <c r="J35" s="225"/>
      <c r="K35" s="240"/>
    </row>
    <row r="36" spans="2:11">
      <c r="B36" s="87"/>
      <c r="C36" s="136"/>
      <c r="D36" s="87"/>
      <c r="E36" s="87"/>
      <c r="F36" s="224"/>
      <c r="J36" s="225"/>
      <c r="K36" s="240"/>
    </row>
    <row r="37" spans="2:11">
      <c r="B37" s="87"/>
      <c r="C37" s="136"/>
      <c r="D37" s="87"/>
      <c r="E37" s="87"/>
      <c r="F37" s="224"/>
      <c r="J37" s="225"/>
      <c r="K37" s="240"/>
    </row>
    <row r="38" spans="2:11">
      <c r="B38" s="87"/>
      <c r="C38" s="136"/>
      <c r="D38" s="87"/>
      <c r="E38" s="87"/>
      <c r="F38" s="224"/>
      <c r="J38" s="225"/>
      <c r="K38" s="240"/>
    </row>
    <row r="39" spans="2:11">
      <c r="B39" s="87"/>
      <c r="C39" s="136"/>
      <c r="D39" s="87"/>
      <c r="E39" s="87"/>
      <c r="F39" s="224"/>
      <c r="J39" s="225"/>
      <c r="K39" s="240"/>
    </row>
    <row r="40" spans="2:11">
      <c r="B40" s="87"/>
      <c r="C40" s="136"/>
      <c r="D40" s="87"/>
      <c r="E40" s="87"/>
      <c r="F40" s="224"/>
      <c r="J40" s="225"/>
      <c r="K40" s="240"/>
    </row>
    <row r="41" spans="2:11">
      <c r="B41" s="87"/>
      <c r="C41" s="136"/>
      <c r="D41" s="87"/>
      <c r="E41" s="87"/>
      <c r="F41" s="224"/>
      <c r="J41" s="225"/>
      <c r="K41" s="240"/>
    </row>
    <row r="42" spans="2:11">
      <c r="B42" s="87"/>
      <c r="C42" s="136"/>
      <c r="D42" s="87"/>
      <c r="E42" s="87"/>
      <c r="F42" s="224"/>
      <c r="J42" s="225"/>
      <c r="K42" s="240"/>
    </row>
    <row r="43" spans="2:11">
      <c r="B43" s="87"/>
      <c r="C43" s="136"/>
      <c r="D43" s="87"/>
      <c r="E43" s="87"/>
      <c r="F43" s="224"/>
      <c r="J43" s="225"/>
      <c r="K43" s="240"/>
    </row>
    <row r="44" spans="2:11">
      <c r="B44" s="87"/>
      <c r="C44" s="136"/>
      <c r="D44" s="87"/>
      <c r="E44" s="87"/>
      <c r="F44" s="224"/>
      <c r="J44" s="225"/>
      <c r="K44" s="240"/>
    </row>
    <row r="45" spans="2:11">
      <c r="B45" s="87"/>
      <c r="C45" s="136"/>
      <c r="D45" s="87"/>
      <c r="E45" s="87"/>
      <c r="F45" s="224"/>
      <c r="J45" s="225"/>
      <c r="K45" s="240"/>
    </row>
    <row r="46" spans="2:11">
      <c r="B46" s="87"/>
      <c r="C46" s="136"/>
      <c r="D46" s="87"/>
      <c r="E46" s="87"/>
      <c r="F46" s="224"/>
      <c r="J46" s="225"/>
      <c r="K46" s="240"/>
    </row>
    <row r="47" spans="2:11">
      <c r="B47" s="87"/>
      <c r="C47" s="136"/>
      <c r="D47" s="87"/>
      <c r="E47" s="87"/>
      <c r="F47" s="224"/>
      <c r="J47" s="225"/>
      <c r="K47" s="240"/>
    </row>
    <row r="48" spans="2:11">
      <c r="B48" s="87"/>
      <c r="C48" s="136"/>
      <c r="D48" s="87"/>
      <c r="E48" s="87"/>
      <c r="F48" s="224"/>
      <c r="J48" s="225"/>
      <c r="K48" s="240"/>
    </row>
    <row r="49" spans="11:11">
      <c r="K49" s="244"/>
    </row>
    <row r="50" spans="11:11">
      <c r="K50" s="244"/>
    </row>
    <row r="51" spans="11:11">
      <c r="K51" s="244"/>
    </row>
    <row r="52" spans="11:11">
      <c r="K52" s="244"/>
    </row>
    <row r="53" spans="11:11">
      <c r="K53" s="244"/>
    </row>
    <row r="54" spans="11:11">
      <c r="K54" s="244"/>
    </row>
    <row r="55" spans="11:11">
      <c r="K55" s="244"/>
    </row>
    <row r="56" spans="11:11">
      <c r="K56" s="244"/>
    </row>
    <row r="57" spans="11:11">
      <c r="K57" s="244"/>
    </row>
    <row r="58" spans="11:11">
      <c r="K58" s="244"/>
    </row>
    <row r="59" spans="11:11">
      <c r="K59" s="244"/>
    </row>
    <row r="60" spans="11:11">
      <c r="K60" s="244"/>
    </row>
    <row r="61" spans="11:11">
      <c r="K61" s="244"/>
    </row>
    <row r="62" spans="11:11">
      <c r="K62" s="244"/>
    </row>
    <row r="63" spans="11:11">
      <c r="K63" s="244"/>
    </row>
    <row r="64" spans="11:11">
      <c r="K64" s="244"/>
    </row>
    <row r="65" spans="11:11">
      <c r="K65" s="244"/>
    </row>
    <row r="66" spans="11:11">
      <c r="K66" s="244"/>
    </row>
    <row r="67" spans="11:11">
      <c r="K67" s="244"/>
    </row>
    <row r="68" spans="11:11">
      <c r="K68" s="244"/>
    </row>
    <row r="69" spans="11:11">
      <c r="K69" s="244"/>
    </row>
    <row r="70" spans="11:11">
      <c r="K70" s="244"/>
    </row>
    <row r="71" spans="11:11">
      <c r="K71" s="244"/>
    </row>
    <row r="72" spans="11:11">
      <c r="K72" s="244"/>
    </row>
    <row r="73" spans="11:11">
      <c r="K73" s="244"/>
    </row>
    <row r="74" spans="11:11">
      <c r="K74" s="244"/>
    </row>
    <row r="75" spans="11:11">
      <c r="K75" s="244"/>
    </row>
    <row r="76" spans="11:11">
      <c r="K76" s="244"/>
    </row>
    <row r="77" spans="11:11">
      <c r="K77" s="244"/>
    </row>
    <row r="78" spans="11:11">
      <c r="K78" s="244"/>
    </row>
    <row r="79" spans="11:11">
      <c r="K79" s="244"/>
    </row>
    <row r="80" spans="11:11">
      <c r="K80" s="244"/>
    </row>
    <row r="81" spans="11:11">
      <c r="K81" s="244"/>
    </row>
    <row r="82" spans="11:11">
      <c r="K82" s="244"/>
    </row>
    <row r="83" spans="11:11">
      <c r="K83" s="244"/>
    </row>
    <row r="84" spans="11:11">
      <c r="K84" s="244"/>
    </row>
    <row r="85" spans="11:11">
      <c r="K85" s="244"/>
    </row>
    <row r="86" spans="11:11">
      <c r="K86" s="244"/>
    </row>
    <row r="87" spans="11:11">
      <c r="K87" s="244"/>
    </row>
    <row r="88" spans="11:11">
      <c r="K88" s="244"/>
    </row>
    <row r="89" spans="11:11">
      <c r="K89" s="244"/>
    </row>
    <row r="90" spans="11:11">
      <c r="K90" s="244"/>
    </row>
    <row r="91" spans="11:11">
      <c r="K91" s="244"/>
    </row>
  </sheetData>
  <autoFilter ref="A19:K19"/>
  <mergeCells count="1">
    <mergeCell ref="G16:I16"/>
  </mergeCells>
  <printOptions horizontalCentered="1"/>
  <pageMargins left="0.39370078740157483" right="0" top="0.59055118110236227" bottom="0.39370078740157483" header="0" footer="0"/>
  <pageSetup paperSize="9" scale="9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0000"/>
  </sheetPr>
  <dimension ref="A1:AI110"/>
  <sheetViews>
    <sheetView topLeftCell="A7" zoomScaleNormal="100" workbookViewId="0">
      <selection activeCell="H22" sqref="H22"/>
    </sheetView>
  </sheetViews>
  <sheetFormatPr defaultRowHeight="15" outlineLevelCol="1"/>
  <cols>
    <col min="1" max="1" width="5.7109375" style="87" customWidth="1"/>
    <col min="2" max="2" width="5.7109375" style="87" hidden="1" customWidth="1"/>
    <col min="3" max="3" width="2.7109375" style="87" hidden="1" customWidth="1"/>
    <col min="4" max="4" width="5.7109375" style="85" customWidth="1"/>
    <col min="5" max="5" width="35.7109375" style="205" customWidth="1"/>
    <col min="6" max="7" width="5.7109375" style="85" customWidth="1"/>
    <col min="8" max="8" width="30.7109375" style="85" customWidth="1"/>
    <col min="9" max="9" width="6.7109375" style="247" customWidth="1"/>
    <col min="10" max="10" width="1.7109375" style="84" customWidth="1"/>
    <col min="11" max="12" width="3.7109375" style="84" customWidth="1"/>
    <col min="13" max="13" width="6.7109375" style="84" customWidth="1"/>
    <col min="14" max="14" width="1.7109375" style="87" customWidth="1"/>
    <col min="15" max="15" width="3.7109375" style="87" customWidth="1"/>
    <col min="16" max="16" width="4.7109375" style="206" hidden="1" customWidth="1"/>
    <col min="17" max="17" width="5.7109375" style="87" customWidth="1"/>
    <col min="18" max="18" width="30.7109375" style="85" customWidth="1"/>
    <col min="19" max="19" width="9.140625" style="85"/>
    <col min="20" max="34" width="5.7109375" style="85" hidden="1" customWidth="1" outlineLevel="1"/>
    <col min="35" max="35" width="9.140625" style="85" collapsed="1"/>
    <col min="36" max="16384" width="9.140625" style="85"/>
  </cols>
  <sheetData>
    <row r="1" spans="1:34" ht="15.75">
      <c r="A1" s="84"/>
      <c r="B1" s="84"/>
      <c r="C1" s="84"/>
      <c r="D1" s="84"/>
      <c r="E1" s="84"/>
      <c r="F1" s="84"/>
      <c r="G1" s="48"/>
      <c r="H1" s="84"/>
      <c r="I1" s="84"/>
      <c r="T1" s="198">
        <v>11</v>
      </c>
      <c r="U1" s="199">
        <v>13</v>
      </c>
      <c r="V1" s="198">
        <v>13.000999999999999</v>
      </c>
      <c r="W1" s="199">
        <v>13.94</v>
      </c>
      <c r="X1" s="198">
        <v>13.941000000000001</v>
      </c>
      <c r="Y1" s="199">
        <v>15.24</v>
      </c>
      <c r="Z1" s="198">
        <v>15.241</v>
      </c>
      <c r="AA1" s="199">
        <v>16.239999999999998</v>
      </c>
      <c r="AB1" s="198">
        <v>16.241</v>
      </c>
      <c r="AC1" s="200">
        <v>17.440000000000001</v>
      </c>
      <c r="AD1" s="201">
        <v>17.440999999999999</v>
      </c>
      <c r="AE1" s="200">
        <v>18.739999999999998</v>
      </c>
      <c r="AF1" s="201">
        <v>18.741</v>
      </c>
      <c r="AG1" s="200">
        <v>20.239999999999998</v>
      </c>
      <c r="AH1" s="201">
        <v>20.241</v>
      </c>
    </row>
    <row r="2" spans="1:34" ht="15.75">
      <c r="A2" s="84"/>
      <c r="B2" s="84"/>
      <c r="C2" s="84"/>
      <c r="D2" s="84"/>
      <c r="E2" s="84"/>
      <c r="F2" s="84"/>
      <c r="G2" s="48"/>
      <c r="H2" s="48" t="s">
        <v>0</v>
      </c>
      <c r="I2" s="48"/>
      <c r="T2" s="203" t="s">
        <v>42</v>
      </c>
      <c r="U2" s="203" t="s">
        <v>42</v>
      </c>
      <c r="V2" s="203" t="s">
        <v>41</v>
      </c>
      <c r="W2" s="203" t="s">
        <v>41</v>
      </c>
      <c r="X2" s="203" t="s">
        <v>40</v>
      </c>
      <c r="Y2" s="203" t="s">
        <v>40</v>
      </c>
      <c r="Z2" s="203" t="s">
        <v>39</v>
      </c>
      <c r="AA2" s="203" t="s">
        <v>39</v>
      </c>
      <c r="AB2" s="203" t="s">
        <v>38</v>
      </c>
      <c r="AC2" s="203" t="s">
        <v>38</v>
      </c>
      <c r="AD2" s="203" t="s">
        <v>37</v>
      </c>
      <c r="AE2" s="203" t="s">
        <v>37</v>
      </c>
      <c r="AF2" s="203" t="s">
        <v>75</v>
      </c>
      <c r="AG2" s="203" t="s">
        <v>75</v>
      </c>
      <c r="AH2" s="203" t="s">
        <v>36</v>
      </c>
    </row>
    <row r="3" spans="1:34" ht="15.75">
      <c r="A3" s="84"/>
      <c r="B3" s="84"/>
      <c r="C3" s="84"/>
      <c r="D3" s="84"/>
      <c r="E3" s="84"/>
      <c r="F3" s="84"/>
      <c r="G3" s="48"/>
      <c r="H3" s="48" t="s">
        <v>1</v>
      </c>
      <c r="I3" s="48"/>
    </row>
    <row r="4" spans="1:34" ht="15.75">
      <c r="A4" s="84"/>
      <c r="B4" s="84"/>
      <c r="C4" s="84"/>
      <c r="D4" s="84"/>
      <c r="E4" s="84"/>
      <c r="F4" s="84"/>
      <c r="G4" s="48"/>
      <c r="H4" s="48" t="s">
        <v>2</v>
      </c>
      <c r="I4" s="48"/>
    </row>
    <row r="5" spans="1:34" ht="15.75">
      <c r="A5" s="84"/>
      <c r="B5" s="84"/>
      <c r="C5" s="84"/>
      <c r="D5" s="84"/>
      <c r="E5" s="84"/>
      <c r="F5" s="84"/>
      <c r="G5" s="48"/>
      <c r="H5" s="84"/>
      <c r="I5" s="84"/>
    </row>
    <row r="6" spans="1:34" ht="15.75">
      <c r="A6" s="84"/>
      <c r="B6" s="84"/>
      <c r="C6" s="84"/>
      <c r="D6" s="84"/>
      <c r="E6" s="84"/>
      <c r="F6" s="84"/>
      <c r="G6" s="48"/>
      <c r="H6" s="48"/>
      <c r="I6" s="48"/>
    </row>
    <row r="7" spans="1:34" ht="18.75">
      <c r="A7" s="84"/>
      <c r="B7" s="84"/>
      <c r="C7" s="84"/>
      <c r="D7" s="84"/>
      <c r="E7" s="84"/>
      <c r="F7" s="84"/>
      <c r="G7" s="48"/>
      <c r="H7" s="5" t="s">
        <v>9</v>
      </c>
      <c r="I7" s="5"/>
    </row>
    <row r="8" spans="1:34" ht="18.75">
      <c r="A8" s="84"/>
      <c r="B8" s="84"/>
      <c r="C8" s="84"/>
      <c r="D8" s="84"/>
      <c r="E8" s="84"/>
      <c r="F8" s="84"/>
      <c r="G8" s="48"/>
      <c r="H8" s="5" t="s">
        <v>10</v>
      </c>
      <c r="I8" s="5"/>
    </row>
    <row r="9" spans="1:34" ht="13.5" customHeight="1">
      <c r="A9" s="84"/>
      <c r="B9" s="84"/>
      <c r="C9" s="84"/>
      <c r="D9" s="84"/>
      <c r="E9" s="84"/>
      <c r="F9" s="84"/>
      <c r="G9" s="48"/>
      <c r="H9" s="5"/>
      <c r="I9" s="5"/>
    </row>
    <row r="10" spans="1:34" ht="10.5" customHeight="1">
      <c r="I10" s="85"/>
    </row>
    <row r="11" spans="1:34" ht="20.25">
      <c r="G11" s="206"/>
      <c r="H11" s="86" t="s">
        <v>6</v>
      </c>
      <c r="I11" s="86"/>
    </row>
    <row r="12" spans="1:34" ht="20.25">
      <c r="G12" s="206"/>
      <c r="H12" s="86"/>
      <c r="I12" s="86"/>
    </row>
    <row r="13" spans="1:34" ht="18" customHeight="1">
      <c r="G13" s="206"/>
      <c r="H13" s="89" t="s">
        <v>76</v>
      </c>
      <c r="I13" s="5"/>
    </row>
    <row r="14" spans="1:34" ht="18" customHeight="1">
      <c r="H14" s="89"/>
      <c r="I14" s="89"/>
    </row>
    <row r="15" spans="1:34">
      <c r="A15" s="93" t="s">
        <v>44</v>
      </c>
      <c r="B15" s="93"/>
      <c r="C15" s="93"/>
      <c r="E15" s="88"/>
      <c r="R15" s="98" t="s">
        <v>35</v>
      </c>
      <c r="S15" s="98"/>
    </row>
    <row r="16" spans="1:34" ht="7.5" customHeight="1">
      <c r="H16" s="206"/>
    </row>
    <row r="17" spans="1:18">
      <c r="A17" s="207" t="s">
        <v>45</v>
      </c>
      <c r="B17" s="311" t="s">
        <v>482</v>
      </c>
      <c r="C17" s="312" t="s">
        <v>483</v>
      </c>
      <c r="D17" s="208" t="s">
        <v>313</v>
      </c>
      <c r="E17" s="207" t="s">
        <v>314</v>
      </c>
      <c r="F17" s="208" t="s">
        <v>48</v>
      </c>
      <c r="G17" s="208" t="s">
        <v>315</v>
      </c>
      <c r="H17" s="208" t="s">
        <v>50</v>
      </c>
      <c r="I17" s="442" t="s">
        <v>316</v>
      </c>
      <c r="J17" s="443"/>
      <c r="K17" s="443"/>
      <c r="L17" s="443"/>
      <c r="M17" s="443"/>
      <c r="N17" s="443"/>
      <c r="O17" s="446"/>
      <c r="P17" s="313"/>
      <c r="Q17" s="207" t="s">
        <v>49</v>
      </c>
      <c r="R17" s="208" t="s">
        <v>53</v>
      </c>
    </row>
    <row r="18" spans="1:18" ht="6.95" customHeight="1">
      <c r="A18" s="157"/>
      <c r="B18" s="157"/>
      <c r="C18" s="157"/>
      <c r="D18" s="212"/>
      <c r="E18" s="213"/>
      <c r="F18" s="212"/>
      <c r="G18" s="212"/>
      <c r="H18" s="48"/>
      <c r="I18" s="297"/>
      <c r="J18" s="214"/>
      <c r="K18" s="214"/>
      <c r="L18" s="214"/>
      <c r="M18" s="214"/>
      <c r="N18" s="214"/>
      <c r="O18" s="214"/>
      <c r="P18" s="314"/>
      <c r="Q18" s="157"/>
      <c r="R18" s="212"/>
    </row>
    <row r="19" spans="1:18">
      <c r="A19" s="249"/>
      <c r="B19" s="315"/>
      <c r="C19" s="315"/>
      <c r="D19" s="315"/>
      <c r="E19" s="395" t="s">
        <v>836</v>
      </c>
      <c r="F19" s="215"/>
      <c r="G19" s="215"/>
      <c r="H19" s="119" t="s">
        <v>893</v>
      </c>
      <c r="I19" s="119"/>
      <c r="J19" s="119"/>
      <c r="K19" s="119"/>
      <c r="L19" s="119"/>
      <c r="M19" s="119"/>
      <c r="N19" s="216"/>
      <c r="O19" s="216"/>
      <c r="P19" s="316"/>
      <c r="Q19" s="395"/>
      <c r="R19" s="415" t="s">
        <v>878</v>
      </c>
    </row>
    <row r="20" spans="1:18" ht="6" customHeight="1">
      <c r="A20" s="250"/>
      <c r="B20" s="250"/>
      <c r="C20" s="250"/>
      <c r="D20" s="250"/>
      <c r="E20" s="127"/>
      <c r="F20" s="171"/>
      <c r="G20" s="171"/>
      <c r="H20" s="128"/>
      <c r="I20" s="128"/>
      <c r="J20" s="128"/>
      <c r="K20" s="128"/>
      <c r="L20" s="128"/>
      <c r="M20" s="128"/>
      <c r="N20" s="185"/>
      <c r="O20" s="185"/>
      <c r="P20" s="317"/>
      <c r="Q20" s="127"/>
      <c r="R20" s="416"/>
    </row>
    <row r="21" spans="1:18" ht="15" customHeight="1">
      <c r="A21" s="87">
        <v>1</v>
      </c>
      <c r="B21" s="87">
        <v>15</v>
      </c>
      <c r="D21" s="127">
        <v>485</v>
      </c>
      <c r="E21" s="146" t="s">
        <v>608</v>
      </c>
      <c r="F21" s="127">
        <v>1995</v>
      </c>
      <c r="G21" s="127" t="s">
        <v>40</v>
      </c>
      <c r="H21" s="148" t="s">
        <v>320</v>
      </c>
      <c r="I21" s="188">
        <v>14.67</v>
      </c>
      <c r="J21" s="188"/>
      <c r="K21" s="318"/>
      <c r="L21" s="417" t="s">
        <v>483</v>
      </c>
      <c r="M21" s="193">
        <v>14.58</v>
      </c>
      <c r="N21" s="179" t="s">
        <v>488</v>
      </c>
      <c r="O21" s="418" t="s">
        <v>879</v>
      </c>
      <c r="P21" s="320">
        <f>MIN(I21,M21)</f>
        <v>14.58</v>
      </c>
      <c r="Q21" s="321" t="str">
        <f>LOOKUP(P21,$T$1:$AH$1,$T$2:$AH$2)</f>
        <v>кмс</v>
      </c>
      <c r="R21" s="142" t="s">
        <v>610</v>
      </c>
    </row>
    <row r="22" spans="1:18" ht="15" customHeight="1">
      <c r="A22" s="87">
        <v>2</v>
      </c>
      <c r="B22" s="87">
        <v>13</v>
      </c>
      <c r="D22" s="127">
        <v>957</v>
      </c>
      <c r="E22" s="146" t="s">
        <v>880</v>
      </c>
      <c r="F22" s="127">
        <v>1995</v>
      </c>
      <c r="G22" s="127" t="s">
        <v>39</v>
      </c>
      <c r="H22" s="148" t="s">
        <v>62</v>
      </c>
      <c r="I22" s="188">
        <v>15.21</v>
      </c>
      <c r="J22" s="188"/>
      <c r="K22" s="318"/>
      <c r="L22" s="417" t="s">
        <v>483</v>
      </c>
      <c r="M22" s="193">
        <v>15.12</v>
      </c>
      <c r="N22" s="179" t="s">
        <v>488</v>
      </c>
      <c r="O22" s="418" t="s">
        <v>879</v>
      </c>
      <c r="P22" s="320">
        <f>MIN(I22,M22)</f>
        <v>15.12</v>
      </c>
      <c r="Q22" s="321" t="str">
        <f>LOOKUP(P22,$T$1:$AH$1,$T$2:$AH$2)</f>
        <v>кмс</v>
      </c>
      <c r="R22" s="412" t="s">
        <v>881</v>
      </c>
    </row>
    <row r="23" spans="1:18" ht="15" customHeight="1">
      <c r="A23" s="87">
        <v>3</v>
      </c>
      <c r="D23" s="87">
        <v>249</v>
      </c>
      <c r="E23" s="144" t="s">
        <v>882</v>
      </c>
      <c r="F23" s="87">
        <v>1997</v>
      </c>
      <c r="G23" s="143" t="s">
        <v>40</v>
      </c>
      <c r="H23" s="138" t="s">
        <v>500</v>
      </c>
      <c r="I23" s="188">
        <v>15.23</v>
      </c>
      <c r="J23" s="188"/>
      <c r="K23" s="318"/>
      <c r="L23" s="206" t="s">
        <v>483</v>
      </c>
      <c r="M23" s="188">
        <v>15.23</v>
      </c>
      <c r="N23" s="188" t="s">
        <v>488</v>
      </c>
      <c r="O23" s="418" t="s">
        <v>879</v>
      </c>
      <c r="P23" s="344">
        <f>MIN(I23,M23)</f>
        <v>15.23</v>
      </c>
      <c r="Q23" s="321" t="str">
        <f>LOOKUP(P23,$S$1:$AE$1,$S$2:$AE$2)</f>
        <v>кмс</v>
      </c>
      <c r="R23" s="240" t="s">
        <v>883</v>
      </c>
    </row>
    <row r="24" spans="1:18" ht="15" customHeight="1">
      <c r="A24" s="87" t="s">
        <v>372</v>
      </c>
      <c r="B24" s="87">
        <v>14</v>
      </c>
      <c r="D24" s="127">
        <v>371</v>
      </c>
      <c r="E24" s="146" t="s">
        <v>531</v>
      </c>
      <c r="F24" s="127">
        <v>1987</v>
      </c>
      <c r="G24" s="419" t="s">
        <v>42</v>
      </c>
      <c r="H24" s="148" t="s">
        <v>320</v>
      </c>
      <c r="I24" s="188" t="s">
        <v>63</v>
      </c>
      <c r="J24" s="188"/>
      <c r="K24" s="318"/>
      <c r="L24" s="318"/>
      <c r="M24" s="193"/>
      <c r="N24" s="179"/>
      <c r="O24" s="318"/>
      <c r="P24" s="320"/>
      <c r="Q24" s="321"/>
      <c r="R24" s="242" t="s">
        <v>384</v>
      </c>
    </row>
    <row r="25" spans="1:18" ht="15" customHeight="1">
      <c r="D25" s="87"/>
      <c r="E25" s="138"/>
      <c r="F25" s="87"/>
      <c r="G25" s="87"/>
      <c r="H25" s="138"/>
      <c r="I25" s="188"/>
      <c r="J25" s="188"/>
      <c r="K25" s="318"/>
      <c r="L25" s="318"/>
      <c r="M25" s="193"/>
      <c r="N25" s="179"/>
      <c r="O25" s="418"/>
      <c r="P25" s="320"/>
      <c r="Q25" s="321"/>
      <c r="R25" s="142"/>
    </row>
    <row r="26" spans="1:18" ht="15" customHeight="1">
      <c r="D26" s="87"/>
      <c r="E26" s="136"/>
      <c r="F26" s="159"/>
      <c r="G26" s="143"/>
      <c r="H26" s="138"/>
      <c r="I26" s="401"/>
      <c r="J26" s="188"/>
      <c r="K26" s="318"/>
      <c r="L26" s="318"/>
      <c r="M26" s="322"/>
      <c r="N26" s="179"/>
      <c r="O26" s="318"/>
      <c r="P26" s="320"/>
      <c r="Q26" s="321"/>
      <c r="R26" s="142"/>
    </row>
    <row r="27" spans="1:18" ht="15" customHeight="1">
      <c r="D27" s="87"/>
      <c r="E27" s="144"/>
      <c r="F27" s="87"/>
      <c r="G27" s="143"/>
      <c r="H27" s="138"/>
      <c r="I27" s="188"/>
      <c r="J27" s="188"/>
      <c r="K27" s="318"/>
      <c r="L27" s="318"/>
      <c r="M27" s="322"/>
      <c r="N27" s="179"/>
      <c r="O27" s="418"/>
      <c r="P27" s="320"/>
      <c r="Q27" s="321"/>
      <c r="R27" s="142"/>
    </row>
    <row r="28" spans="1:18" ht="15" customHeight="1">
      <c r="D28" s="87"/>
      <c r="E28" s="144"/>
      <c r="F28" s="87"/>
      <c r="G28" s="143"/>
      <c r="H28" s="138"/>
      <c r="I28" s="188"/>
      <c r="J28" s="188"/>
      <c r="K28" s="318"/>
      <c r="L28" s="318"/>
      <c r="M28" s="159"/>
      <c r="N28" s="179"/>
      <c r="O28" s="318"/>
      <c r="P28" s="320"/>
      <c r="Q28" s="321"/>
      <c r="R28" s="154"/>
    </row>
    <row r="29" spans="1:18" ht="15" customHeight="1">
      <c r="D29" s="87"/>
      <c r="E29" s="144"/>
      <c r="F29" s="87"/>
      <c r="G29" s="87"/>
      <c r="H29" s="138"/>
      <c r="I29" s="188"/>
      <c r="J29" s="188"/>
      <c r="L29" s="319"/>
      <c r="M29" s="193"/>
      <c r="N29" s="179"/>
      <c r="O29" s="85"/>
      <c r="P29" s="320"/>
      <c r="Q29" s="321"/>
      <c r="R29" s="142"/>
    </row>
    <row r="30" spans="1:18" ht="15" customHeight="1">
      <c r="D30" s="87"/>
      <c r="E30" s="138"/>
      <c r="F30" s="87"/>
      <c r="G30" s="87"/>
      <c r="H30" s="138"/>
      <c r="I30" s="87"/>
      <c r="J30" s="188"/>
      <c r="L30" s="319"/>
      <c r="M30" s="193"/>
      <c r="N30" s="179"/>
      <c r="O30" s="318"/>
      <c r="P30" s="320"/>
      <c r="Q30" s="321"/>
      <c r="R30" s="154"/>
    </row>
    <row r="31" spans="1:18" ht="15" customHeight="1">
      <c r="D31" s="87"/>
      <c r="E31" s="136"/>
      <c r="F31" s="143"/>
      <c r="G31" s="143"/>
      <c r="H31" s="144"/>
      <c r="I31" s="87"/>
      <c r="J31" s="188"/>
      <c r="L31" s="319"/>
      <c r="M31" s="193"/>
      <c r="N31" s="179"/>
      <c r="O31" s="318"/>
      <c r="P31" s="320"/>
      <c r="Q31" s="321"/>
      <c r="R31" s="154"/>
    </row>
    <row r="32" spans="1:18" ht="15" customHeight="1">
      <c r="D32" s="87"/>
      <c r="E32" s="136"/>
      <c r="F32" s="159"/>
      <c r="G32" s="87"/>
      <c r="H32" s="138"/>
      <c r="I32" s="352"/>
      <c r="J32" s="188"/>
      <c r="L32" s="319"/>
      <c r="M32" s="193"/>
      <c r="N32" s="179"/>
      <c r="O32" s="356"/>
      <c r="P32" s="320"/>
      <c r="Q32" s="321"/>
      <c r="R32" s="142"/>
    </row>
    <row r="33" spans="4:18" ht="15" customHeight="1">
      <c r="D33" s="87"/>
      <c r="E33" s="136"/>
      <c r="F33" s="159"/>
      <c r="G33" s="143"/>
      <c r="H33" s="138"/>
      <c r="I33" s="401"/>
      <c r="J33" s="188"/>
      <c r="L33" s="319"/>
      <c r="M33" s="193"/>
      <c r="N33" s="179"/>
      <c r="O33" s="318"/>
      <c r="P33" s="320"/>
      <c r="Q33" s="321"/>
      <c r="R33" s="142"/>
    </row>
    <row r="34" spans="4:18" ht="15" customHeight="1">
      <c r="D34" s="87"/>
      <c r="E34" s="136"/>
      <c r="F34" s="159"/>
      <c r="G34" s="143"/>
      <c r="H34" s="138"/>
      <c r="I34" s="401"/>
      <c r="J34" s="188"/>
      <c r="L34" s="319"/>
      <c r="M34" s="322"/>
      <c r="N34" s="179"/>
      <c r="O34" s="318"/>
      <c r="P34" s="320"/>
      <c r="Q34" s="321"/>
      <c r="R34" s="154"/>
    </row>
    <row r="35" spans="4:18" ht="15" customHeight="1">
      <c r="D35" s="87"/>
      <c r="E35" s="144"/>
      <c r="F35" s="87"/>
      <c r="G35" s="143"/>
      <c r="H35" s="138"/>
      <c r="I35" s="188"/>
      <c r="J35" s="188"/>
      <c r="L35" s="319"/>
      <c r="M35" s="193"/>
      <c r="N35" s="179"/>
      <c r="O35" s="356"/>
      <c r="P35" s="320"/>
      <c r="Q35" s="321"/>
      <c r="R35" s="142"/>
    </row>
    <row r="36" spans="4:18" ht="15" customHeight="1">
      <c r="D36" s="87"/>
      <c r="E36" s="144"/>
      <c r="F36" s="87"/>
      <c r="G36" s="87"/>
      <c r="H36" s="138"/>
      <c r="I36" s="188"/>
      <c r="J36" s="188"/>
      <c r="L36" s="319"/>
      <c r="M36" s="193"/>
      <c r="N36" s="179"/>
      <c r="O36" s="85"/>
      <c r="P36" s="320"/>
      <c r="Q36" s="321"/>
      <c r="R36" s="154"/>
    </row>
    <row r="37" spans="4:18" ht="15" customHeight="1">
      <c r="D37" s="87"/>
      <c r="E37" s="144"/>
      <c r="F37" s="87"/>
      <c r="G37" s="143"/>
      <c r="H37" s="138"/>
      <c r="I37" s="188"/>
      <c r="J37" s="188"/>
      <c r="L37" s="319"/>
      <c r="M37" s="193"/>
      <c r="N37" s="179"/>
      <c r="O37" s="356"/>
      <c r="P37" s="320"/>
      <c r="Q37" s="321"/>
      <c r="R37" s="154"/>
    </row>
    <row r="38" spans="4:18">
      <c r="D38" s="87"/>
      <c r="E38" s="136"/>
      <c r="F38" s="159"/>
      <c r="G38" s="87"/>
      <c r="H38" s="138"/>
      <c r="I38" s="401"/>
      <c r="J38" s="188"/>
      <c r="L38" s="319"/>
      <c r="M38" s="319"/>
      <c r="N38" s="325"/>
      <c r="O38" s="319"/>
      <c r="P38" s="320"/>
      <c r="Q38" s="321"/>
      <c r="R38" s="240"/>
    </row>
    <row r="39" spans="4:18">
      <c r="D39" s="87"/>
      <c r="E39" s="144"/>
      <c r="F39" s="87"/>
      <c r="G39" s="87"/>
      <c r="H39" s="138"/>
      <c r="I39" s="188"/>
      <c r="J39" s="188"/>
      <c r="L39" s="319"/>
      <c r="M39" s="319"/>
      <c r="N39" s="325"/>
      <c r="O39" s="319"/>
      <c r="P39" s="320"/>
      <c r="Q39" s="321"/>
      <c r="R39" s="240"/>
    </row>
    <row r="40" spans="4:18" ht="15" customHeight="1">
      <c r="D40" s="87"/>
      <c r="E40" s="144"/>
      <c r="F40" s="87"/>
      <c r="G40" s="87"/>
      <c r="H40" s="138"/>
      <c r="I40" s="188"/>
      <c r="J40" s="188"/>
      <c r="L40" s="319"/>
      <c r="M40" s="319"/>
      <c r="N40" s="325"/>
      <c r="O40" s="319"/>
      <c r="P40" s="320"/>
      <c r="Q40" s="321"/>
      <c r="R40" s="240"/>
    </row>
    <row r="41" spans="4:18" ht="15" customHeight="1">
      <c r="D41" s="87"/>
      <c r="E41" s="144"/>
      <c r="F41" s="87"/>
      <c r="G41" s="87"/>
      <c r="H41" s="138"/>
      <c r="I41" s="188"/>
      <c r="J41" s="188"/>
      <c r="L41" s="319"/>
      <c r="M41" s="193"/>
      <c r="N41" s="325"/>
      <c r="O41" s="319"/>
      <c r="P41" s="320"/>
      <c r="Q41" s="321"/>
      <c r="R41" s="240"/>
    </row>
    <row r="42" spans="4:18" ht="15" customHeight="1">
      <c r="D42" s="87"/>
      <c r="E42" s="136"/>
      <c r="F42" s="87"/>
      <c r="G42" s="143"/>
      <c r="H42" s="138"/>
      <c r="I42" s="188"/>
      <c r="J42" s="188"/>
      <c r="L42" s="319"/>
      <c r="M42" s="193"/>
      <c r="N42" s="325"/>
      <c r="O42" s="319"/>
      <c r="P42" s="320"/>
      <c r="Q42" s="321"/>
      <c r="R42" s="240"/>
    </row>
    <row r="43" spans="4:18" ht="15" customHeight="1">
      <c r="D43" s="87"/>
      <c r="E43" s="136"/>
      <c r="F43" s="143"/>
      <c r="G43" s="143"/>
      <c r="H43" s="144"/>
      <c r="I43" s="87"/>
      <c r="J43" s="188"/>
      <c r="L43" s="319"/>
      <c r="M43" s="319"/>
      <c r="P43" s="320"/>
      <c r="Q43" s="321"/>
      <c r="R43" s="240"/>
    </row>
    <row r="44" spans="4:18">
      <c r="D44" s="87"/>
      <c r="E44" s="144"/>
      <c r="F44" s="87"/>
      <c r="G44" s="87"/>
      <c r="H44" s="138"/>
      <c r="I44" s="188"/>
      <c r="J44" s="188"/>
      <c r="L44" s="319"/>
      <c r="M44" s="319"/>
      <c r="N44" s="355"/>
      <c r="O44" s="319"/>
      <c r="P44" s="320"/>
      <c r="Q44" s="321"/>
      <c r="R44" s="240"/>
    </row>
    <row r="45" spans="4:18" ht="15" customHeight="1">
      <c r="D45" s="87"/>
      <c r="E45" s="144"/>
      <c r="F45" s="87"/>
      <c r="G45" s="143"/>
      <c r="H45" s="138"/>
      <c r="I45" s="188"/>
      <c r="J45" s="188"/>
      <c r="L45" s="319"/>
      <c r="M45" s="319"/>
      <c r="N45" s="355"/>
      <c r="O45" s="319"/>
      <c r="P45" s="320"/>
      <c r="Q45" s="321"/>
      <c r="R45" s="240"/>
    </row>
    <row r="46" spans="4:18">
      <c r="D46" s="87"/>
      <c r="E46" s="144"/>
      <c r="F46" s="87"/>
      <c r="G46" s="87"/>
      <c r="H46" s="138"/>
      <c r="I46" s="188"/>
      <c r="J46" s="188"/>
      <c r="L46" s="319"/>
      <c r="M46" s="319"/>
      <c r="N46" s="325"/>
      <c r="O46" s="319"/>
      <c r="P46" s="320"/>
      <c r="Q46" s="321"/>
      <c r="R46" s="240"/>
    </row>
    <row r="47" spans="4:18">
      <c r="D47" s="87"/>
      <c r="E47" s="144"/>
      <c r="F47" s="87"/>
      <c r="G47" s="143"/>
      <c r="H47" s="138"/>
      <c r="I47" s="188"/>
      <c r="J47" s="188"/>
      <c r="L47" s="319"/>
      <c r="M47" s="319"/>
      <c r="N47" s="354"/>
      <c r="O47" s="85"/>
      <c r="P47" s="320"/>
      <c r="Q47" s="321"/>
      <c r="R47" s="240"/>
    </row>
    <row r="48" spans="4:18">
      <c r="J48" s="188"/>
      <c r="P48" s="320"/>
      <c r="Q48" s="321"/>
      <c r="R48" s="244"/>
    </row>
    <row r="49" spans="10:18">
      <c r="J49" s="188"/>
      <c r="P49" s="320"/>
      <c r="Q49" s="321"/>
      <c r="R49" s="244"/>
    </row>
    <row r="50" spans="10:18">
      <c r="J50" s="188"/>
      <c r="P50" s="320"/>
      <c r="Q50" s="321"/>
      <c r="R50" s="244"/>
    </row>
    <row r="51" spans="10:18">
      <c r="J51" s="188"/>
      <c r="P51" s="320"/>
      <c r="Q51" s="321"/>
      <c r="R51" s="244"/>
    </row>
    <row r="52" spans="10:18">
      <c r="J52" s="188"/>
      <c r="P52" s="320"/>
      <c r="Q52" s="321"/>
      <c r="R52" s="244"/>
    </row>
    <row r="53" spans="10:18">
      <c r="R53" s="244"/>
    </row>
    <row r="54" spans="10:18">
      <c r="R54" s="244"/>
    </row>
    <row r="55" spans="10:18">
      <c r="R55" s="244"/>
    </row>
    <row r="56" spans="10:18">
      <c r="R56" s="244"/>
    </row>
    <row r="57" spans="10:18">
      <c r="R57" s="244"/>
    </row>
    <row r="58" spans="10:18">
      <c r="R58" s="244"/>
    </row>
    <row r="59" spans="10:18">
      <c r="R59" s="244"/>
    </row>
    <row r="60" spans="10:18">
      <c r="R60" s="244"/>
    </row>
    <row r="61" spans="10:18">
      <c r="R61" s="244"/>
    </row>
    <row r="62" spans="10:18">
      <c r="R62" s="244"/>
    </row>
    <row r="63" spans="10:18">
      <c r="R63" s="244"/>
    </row>
    <row r="64" spans="10:18">
      <c r="R64" s="244"/>
    </row>
    <row r="65" spans="18:18">
      <c r="R65" s="244"/>
    </row>
    <row r="66" spans="18:18">
      <c r="R66" s="244"/>
    </row>
    <row r="67" spans="18:18">
      <c r="R67" s="244"/>
    </row>
    <row r="68" spans="18:18">
      <c r="R68" s="244"/>
    </row>
    <row r="69" spans="18:18">
      <c r="R69" s="244"/>
    </row>
    <row r="70" spans="18:18">
      <c r="R70" s="244"/>
    </row>
    <row r="71" spans="18:18">
      <c r="R71" s="244"/>
    </row>
    <row r="72" spans="18:18">
      <c r="R72" s="244"/>
    </row>
    <row r="73" spans="18:18">
      <c r="R73" s="244"/>
    </row>
    <row r="74" spans="18:18">
      <c r="R74" s="244"/>
    </row>
    <row r="75" spans="18:18">
      <c r="R75" s="244"/>
    </row>
    <row r="76" spans="18:18">
      <c r="R76" s="244"/>
    </row>
    <row r="77" spans="18:18">
      <c r="R77" s="244"/>
    </row>
    <row r="78" spans="18:18">
      <c r="R78" s="244"/>
    </row>
    <row r="79" spans="18:18">
      <c r="R79" s="244"/>
    </row>
    <row r="80" spans="18:18">
      <c r="R80" s="244"/>
    </row>
    <row r="81" spans="18:18">
      <c r="R81" s="244"/>
    </row>
    <row r="82" spans="18:18">
      <c r="R82" s="244"/>
    </row>
    <row r="83" spans="18:18">
      <c r="R83" s="244"/>
    </row>
    <row r="84" spans="18:18">
      <c r="R84" s="244"/>
    </row>
    <row r="85" spans="18:18">
      <c r="R85" s="244"/>
    </row>
    <row r="86" spans="18:18">
      <c r="R86" s="244"/>
    </row>
    <row r="87" spans="18:18">
      <c r="R87" s="244"/>
    </row>
    <row r="88" spans="18:18">
      <c r="R88" s="244"/>
    </row>
    <row r="89" spans="18:18">
      <c r="R89" s="244"/>
    </row>
    <row r="90" spans="18:18">
      <c r="R90" s="244"/>
    </row>
    <row r="91" spans="18:18">
      <c r="R91" s="244"/>
    </row>
    <row r="92" spans="18:18">
      <c r="R92" s="244"/>
    </row>
    <row r="93" spans="18:18">
      <c r="R93" s="244"/>
    </row>
    <row r="94" spans="18:18">
      <c r="R94" s="244"/>
    </row>
    <row r="95" spans="18:18">
      <c r="R95" s="244"/>
    </row>
    <row r="96" spans="18:18">
      <c r="R96" s="244"/>
    </row>
    <row r="97" spans="18:18">
      <c r="R97" s="244"/>
    </row>
    <row r="98" spans="18:18">
      <c r="R98" s="244"/>
    </row>
    <row r="99" spans="18:18">
      <c r="R99" s="244"/>
    </row>
    <row r="100" spans="18:18">
      <c r="R100" s="244"/>
    </row>
    <row r="101" spans="18:18">
      <c r="R101" s="244"/>
    </row>
    <row r="102" spans="18:18">
      <c r="R102" s="244"/>
    </row>
    <row r="103" spans="18:18">
      <c r="R103" s="244"/>
    </row>
    <row r="104" spans="18:18">
      <c r="R104" s="244"/>
    </row>
    <row r="105" spans="18:18">
      <c r="R105" s="244"/>
    </row>
    <row r="106" spans="18:18">
      <c r="R106" s="244"/>
    </row>
    <row r="107" spans="18:18">
      <c r="R107" s="244"/>
    </row>
    <row r="108" spans="18:18">
      <c r="R108" s="244"/>
    </row>
    <row r="109" spans="18:18">
      <c r="R109" s="244"/>
    </row>
    <row r="110" spans="18:18">
      <c r="R110" s="244"/>
    </row>
  </sheetData>
  <mergeCells count="1">
    <mergeCell ref="I17:O17"/>
  </mergeCells>
  <printOptions horizontalCentered="1"/>
  <pageMargins left="0.19685039370078741" right="0.19685039370078741" top="0.39370078740157483" bottom="0.39370078740157483" header="0" footer="0"/>
  <pageSetup paperSize="9" scale="9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0000"/>
  </sheetPr>
  <dimension ref="A1:IK84"/>
  <sheetViews>
    <sheetView topLeftCell="A16" zoomScaleNormal="100" workbookViewId="0">
      <selection activeCell="IK22" sqref="IK22"/>
    </sheetView>
  </sheetViews>
  <sheetFormatPr defaultRowHeight="15" outlineLevelCol="1"/>
  <cols>
    <col min="1" max="1" width="4.7109375" style="87" customWidth="1"/>
    <col min="2" max="2" width="4.5703125" style="85" customWidth="1"/>
    <col min="3" max="3" width="25.7109375" style="205" customWidth="1"/>
    <col min="4" max="4" width="5.7109375" style="85" customWidth="1"/>
    <col min="5" max="5" width="4.28515625" style="85" customWidth="1"/>
    <col min="6" max="6" width="20.7109375" style="85" customWidth="1"/>
    <col min="7" max="7" width="2.7109375" style="84" customWidth="1"/>
    <col min="8" max="8" width="8.7109375" style="87" customWidth="1"/>
    <col min="9" max="9" width="6" style="87" customWidth="1"/>
    <col min="10" max="10" width="22.7109375" style="85" customWidth="1"/>
    <col min="11" max="11" width="7.28515625" style="85" customWidth="1"/>
    <col min="12" max="12" width="7.140625" style="85" customWidth="1"/>
    <col min="13" max="244" width="5.7109375" style="202" hidden="1" customWidth="1" outlineLevel="1"/>
    <col min="245" max="245" width="9.140625" style="85" collapsed="1"/>
    <col min="246" max="16384" width="9.140625" style="85"/>
  </cols>
  <sheetData>
    <row r="1" spans="1:245" ht="15.75">
      <c r="A1" s="84"/>
      <c r="B1" s="84"/>
      <c r="C1" s="84"/>
      <c r="D1" s="84"/>
      <c r="E1" s="48"/>
      <c r="F1" s="84"/>
      <c r="M1" s="198">
        <v>52</v>
      </c>
      <c r="N1" s="199">
        <v>55.2</v>
      </c>
      <c r="O1" s="198">
        <v>55.201000000000001</v>
      </c>
      <c r="P1" s="199">
        <v>58.5</v>
      </c>
      <c r="Q1" s="198">
        <v>58.500999999999998</v>
      </c>
      <c r="R1" s="199" t="s">
        <v>84</v>
      </c>
      <c r="S1" s="198" t="s">
        <v>85</v>
      </c>
      <c r="T1" s="200" t="s">
        <v>86</v>
      </c>
      <c r="U1" s="201" t="s">
        <v>87</v>
      </c>
      <c r="V1" s="200" t="s">
        <v>88</v>
      </c>
      <c r="W1" s="201" t="s">
        <v>89</v>
      </c>
      <c r="X1" s="200" t="s">
        <v>90</v>
      </c>
      <c r="Y1" s="201" t="s">
        <v>91</v>
      </c>
      <c r="Z1" s="200" t="s">
        <v>92</v>
      </c>
      <c r="AA1" s="201" t="s">
        <v>93</v>
      </c>
      <c r="AB1" s="200" t="s">
        <v>94</v>
      </c>
      <c r="AC1" s="201" t="s">
        <v>95</v>
      </c>
      <c r="AD1" s="363" t="s">
        <v>96</v>
      </c>
      <c r="AE1" s="363" t="s">
        <v>97</v>
      </c>
      <c r="AF1" s="363" t="s">
        <v>98</v>
      </c>
      <c r="AG1" s="363" t="s">
        <v>99</v>
      </c>
      <c r="AH1" s="363" t="s">
        <v>100</v>
      </c>
      <c r="AI1" s="363" t="s">
        <v>101</v>
      </c>
      <c r="AJ1" s="363" t="s">
        <v>102</v>
      </c>
      <c r="AK1" s="363" t="s">
        <v>103</v>
      </c>
      <c r="AL1" s="363" t="s">
        <v>104</v>
      </c>
      <c r="AM1" s="363" t="s">
        <v>105</v>
      </c>
      <c r="AN1" s="363" t="s">
        <v>106</v>
      </c>
      <c r="AO1" s="363" t="s">
        <v>107</v>
      </c>
      <c r="AP1" s="363" t="s">
        <v>108</v>
      </c>
      <c r="AQ1" s="363" t="s">
        <v>109</v>
      </c>
      <c r="AR1" s="363" t="s">
        <v>110</v>
      </c>
      <c r="AS1" s="363" t="s">
        <v>111</v>
      </c>
      <c r="AT1" s="363" t="s">
        <v>112</v>
      </c>
      <c r="AU1" s="363" t="s">
        <v>113</v>
      </c>
      <c r="AV1" s="363" t="s">
        <v>114</v>
      </c>
      <c r="AW1" s="363" t="s">
        <v>115</v>
      </c>
      <c r="AX1" s="363" t="s">
        <v>116</v>
      </c>
      <c r="AY1" s="363" t="s">
        <v>117</v>
      </c>
      <c r="AZ1" s="363" t="s">
        <v>118</v>
      </c>
      <c r="BA1" s="363" t="s">
        <v>119</v>
      </c>
      <c r="BB1" s="363" t="s">
        <v>120</v>
      </c>
      <c r="BC1" s="363" t="s">
        <v>121</v>
      </c>
      <c r="BD1" s="363" t="s">
        <v>122</v>
      </c>
      <c r="BE1" s="363" t="s">
        <v>123</v>
      </c>
      <c r="BF1" s="363" t="s">
        <v>124</v>
      </c>
      <c r="BG1" s="363" t="s">
        <v>125</v>
      </c>
      <c r="BH1" s="363" t="s">
        <v>126</v>
      </c>
      <c r="BI1" s="363" t="s">
        <v>127</v>
      </c>
      <c r="BJ1" s="363" t="s">
        <v>128</v>
      </c>
      <c r="BK1" s="363" t="s">
        <v>129</v>
      </c>
      <c r="BL1" s="363" t="s">
        <v>130</v>
      </c>
      <c r="BM1" s="363" t="s">
        <v>131</v>
      </c>
      <c r="BN1" s="363" t="s">
        <v>132</v>
      </c>
      <c r="BO1" s="363" t="s">
        <v>133</v>
      </c>
      <c r="BP1" s="363" t="s">
        <v>134</v>
      </c>
      <c r="BQ1" s="363" t="s">
        <v>135</v>
      </c>
      <c r="BR1" s="363" t="s">
        <v>136</v>
      </c>
      <c r="BS1" s="363" t="s">
        <v>137</v>
      </c>
      <c r="BT1" s="363" t="s">
        <v>138</v>
      </c>
      <c r="BU1" s="363" t="s">
        <v>139</v>
      </c>
      <c r="BV1" s="363" t="s">
        <v>140</v>
      </c>
      <c r="BW1" s="363" t="s">
        <v>141</v>
      </c>
      <c r="BX1" s="363" t="s">
        <v>142</v>
      </c>
      <c r="BY1" s="363" t="s">
        <v>143</v>
      </c>
      <c r="BZ1" s="363" t="s">
        <v>144</v>
      </c>
      <c r="CA1" s="363" t="s">
        <v>145</v>
      </c>
      <c r="CB1" s="363" t="s">
        <v>146</v>
      </c>
      <c r="CC1" s="363" t="s">
        <v>147</v>
      </c>
      <c r="CD1" s="363" t="s">
        <v>148</v>
      </c>
      <c r="CE1" s="363" t="s">
        <v>149</v>
      </c>
      <c r="CF1" s="363" t="s">
        <v>150</v>
      </c>
      <c r="CG1" s="363" t="s">
        <v>151</v>
      </c>
      <c r="CH1" s="363" t="s">
        <v>152</v>
      </c>
      <c r="CI1" s="363" t="s">
        <v>153</v>
      </c>
      <c r="CJ1" s="363" t="s">
        <v>154</v>
      </c>
      <c r="CK1" s="363" t="s">
        <v>155</v>
      </c>
      <c r="CL1" s="363" t="s">
        <v>156</v>
      </c>
      <c r="CM1" s="363" t="s">
        <v>157</v>
      </c>
      <c r="CN1" s="363" t="s">
        <v>158</v>
      </c>
      <c r="CO1" s="363" t="s">
        <v>159</v>
      </c>
      <c r="CP1" s="363" t="s">
        <v>160</v>
      </c>
      <c r="CQ1" s="363" t="s">
        <v>161</v>
      </c>
      <c r="CR1" s="363" t="s">
        <v>162</v>
      </c>
      <c r="CS1" s="363" t="s">
        <v>163</v>
      </c>
      <c r="CT1" s="363" t="s">
        <v>164</v>
      </c>
      <c r="CU1" s="363" t="s">
        <v>165</v>
      </c>
      <c r="CV1" s="363" t="s">
        <v>166</v>
      </c>
      <c r="CW1" s="363" t="s">
        <v>167</v>
      </c>
      <c r="CX1" s="363" t="s">
        <v>168</v>
      </c>
      <c r="CY1" s="363" t="s">
        <v>169</v>
      </c>
      <c r="CZ1" s="363" t="s">
        <v>170</v>
      </c>
      <c r="DA1" s="363" t="s">
        <v>171</v>
      </c>
      <c r="DB1" s="363" t="s">
        <v>172</v>
      </c>
      <c r="DC1" s="363" t="s">
        <v>173</v>
      </c>
      <c r="DD1" s="363" t="s">
        <v>174</v>
      </c>
      <c r="DE1" s="363" t="s">
        <v>175</v>
      </c>
      <c r="DF1" s="363" t="s">
        <v>176</v>
      </c>
      <c r="DG1" s="363" t="s">
        <v>177</v>
      </c>
      <c r="DH1" s="363" t="s">
        <v>178</v>
      </c>
      <c r="DI1" s="363" t="s">
        <v>179</v>
      </c>
      <c r="DJ1" s="363" t="s">
        <v>180</v>
      </c>
      <c r="DK1" s="363" t="s">
        <v>181</v>
      </c>
      <c r="DL1" s="363" t="s">
        <v>182</v>
      </c>
      <c r="DM1" s="363" t="s">
        <v>183</v>
      </c>
      <c r="DN1" s="363" t="s">
        <v>184</v>
      </c>
      <c r="DO1" s="363" t="s">
        <v>185</v>
      </c>
      <c r="DP1" s="363" t="s">
        <v>186</v>
      </c>
      <c r="DQ1" s="363" t="s">
        <v>187</v>
      </c>
      <c r="DR1" s="363" t="s">
        <v>188</v>
      </c>
      <c r="DS1" s="363" t="s">
        <v>189</v>
      </c>
      <c r="DT1" s="363" t="s">
        <v>190</v>
      </c>
      <c r="DU1" s="363" t="s">
        <v>191</v>
      </c>
      <c r="DV1" s="363" t="s">
        <v>192</v>
      </c>
      <c r="DW1" s="363" t="s">
        <v>193</v>
      </c>
      <c r="DX1" s="363" t="s">
        <v>194</v>
      </c>
      <c r="DY1" s="363" t="s">
        <v>195</v>
      </c>
      <c r="DZ1" s="363" t="s">
        <v>196</v>
      </c>
      <c r="EA1" s="363" t="s">
        <v>197</v>
      </c>
      <c r="EB1" s="363" t="s">
        <v>198</v>
      </c>
      <c r="EC1" s="363" t="s">
        <v>199</v>
      </c>
      <c r="ED1" s="363" t="s">
        <v>200</v>
      </c>
      <c r="EE1" s="363" t="s">
        <v>201</v>
      </c>
      <c r="EF1" s="363" t="s">
        <v>202</v>
      </c>
      <c r="EG1" s="363" t="s">
        <v>203</v>
      </c>
      <c r="EH1" s="363" t="s">
        <v>204</v>
      </c>
      <c r="EI1" s="363" t="s">
        <v>205</v>
      </c>
      <c r="EJ1" s="363" t="s">
        <v>206</v>
      </c>
      <c r="EK1" s="363" t="s">
        <v>207</v>
      </c>
      <c r="EL1" s="363" t="s">
        <v>208</v>
      </c>
      <c r="EM1" s="363" t="s">
        <v>209</v>
      </c>
      <c r="EN1" s="363" t="s">
        <v>210</v>
      </c>
      <c r="EO1" s="363" t="s">
        <v>211</v>
      </c>
      <c r="EP1" s="363" t="s">
        <v>212</v>
      </c>
      <c r="EQ1" s="363" t="s">
        <v>213</v>
      </c>
      <c r="ER1" s="363" t="s">
        <v>214</v>
      </c>
      <c r="ES1" s="363" t="s">
        <v>215</v>
      </c>
      <c r="ET1" s="363" t="s">
        <v>216</v>
      </c>
      <c r="EU1" s="363" t="s">
        <v>217</v>
      </c>
      <c r="EV1" s="363" t="s">
        <v>218</v>
      </c>
      <c r="EW1" s="363" t="s">
        <v>219</v>
      </c>
      <c r="EX1" s="363" t="s">
        <v>220</v>
      </c>
      <c r="EY1" s="363" t="s">
        <v>221</v>
      </c>
      <c r="EZ1" s="363" t="s">
        <v>222</v>
      </c>
      <c r="FA1" s="363" t="s">
        <v>223</v>
      </c>
      <c r="FB1" s="363" t="s">
        <v>224</v>
      </c>
      <c r="FC1" s="363" t="s">
        <v>225</v>
      </c>
      <c r="FD1" s="363" t="s">
        <v>226</v>
      </c>
      <c r="FE1" s="363" t="s">
        <v>227</v>
      </c>
      <c r="FF1" s="363" t="s">
        <v>228</v>
      </c>
      <c r="FG1" s="363" t="s">
        <v>229</v>
      </c>
      <c r="FH1" s="363" t="s">
        <v>230</v>
      </c>
      <c r="FI1" s="363" t="s">
        <v>231</v>
      </c>
      <c r="FJ1" s="363" t="s">
        <v>232</v>
      </c>
      <c r="FK1" s="363" t="s">
        <v>233</v>
      </c>
      <c r="FL1" s="363" t="s">
        <v>234</v>
      </c>
      <c r="FM1" s="363" t="s">
        <v>235</v>
      </c>
      <c r="FN1" s="363" t="s">
        <v>236</v>
      </c>
      <c r="FO1" s="363" t="s">
        <v>237</v>
      </c>
      <c r="FP1" s="363" t="s">
        <v>238</v>
      </c>
      <c r="FQ1" s="363" t="s">
        <v>239</v>
      </c>
      <c r="FR1" s="363" t="s">
        <v>240</v>
      </c>
      <c r="FS1" s="363" t="s">
        <v>241</v>
      </c>
      <c r="FT1" s="363" t="s">
        <v>242</v>
      </c>
      <c r="FU1" s="363" t="s">
        <v>243</v>
      </c>
      <c r="FV1" s="363" t="s">
        <v>244</v>
      </c>
      <c r="FW1" s="363" t="s">
        <v>245</v>
      </c>
      <c r="FX1" s="363" t="s">
        <v>246</v>
      </c>
      <c r="FY1" s="363" t="s">
        <v>247</v>
      </c>
      <c r="FZ1" s="363" t="s">
        <v>248</v>
      </c>
      <c r="GA1" s="363" t="s">
        <v>249</v>
      </c>
      <c r="GB1" s="363" t="s">
        <v>250</v>
      </c>
      <c r="GC1" s="363" t="s">
        <v>251</v>
      </c>
      <c r="GD1" s="363" t="s">
        <v>252</v>
      </c>
      <c r="GE1" s="363" t="s">
        <v>253</v>
      </c>
      <c r="GF1" s="363" t="s">
        <v>254</v>
      </c>
      <c r="GG1" s="363" t="s">
        <v>255</v>
      </c>
      <c r="GH1" s="363" t="s">
        <v>256</v>
      </c>
      <c r="GI1" s="363" t="s">
        <v>257</v>
      </c>
      <c r="GJ1" s="363" t="s">
        <v>258</v>
      </c>
      <c r="GK1" s="363" t="s">
        <v>259</v>
      </c>
      <c r="GL1" s="363" t="s">
        <v>260</v>
      </c>
      <c r="GM1" s="363" t="s">
        <v>261</v>
      </c>
      <c r="GN1" s="363" t="s">
        <v>262</v>
      </c>
      <c r="GO1" s="363" t="s">
        <v>263</v>
      </c>
      <c r="GP1" s="363" t="s">
        <v>264</v>
      </c>
      <c r="GQ1" s="363" t="s">
        <v>265</v>
      </c>
      <c r="GR1" s="363" t="s">
        <v>266</v>
      </c>
      <c r="GS1" s="363" t="s">
        <v>267</v>
      </c>
      <c r="GT1" s="363" t="s">
        <v>268</v>
      </c>
      <c r="GU1" s="363" t="s">
        <v>269</v>
      </c>
      <c r="GV1" s="363" t="s">
        <v>270</v>
      </c>
      <c r="GW1" s="363" t="s">
        <v>271</v>
      </c>
      <c r="GX1" s="363" t="s">
        <v>272</v>
      </c>
      <c r="GY1" s="363" t="s">
        <v>273</v>
      </c>
      <c r="GZ1" s="363" t="s">
        <v>274</v>
      </c>
      <c r="HA1" s="363" t="s">
        <v>275</v>
      </c>
      <c r="HB1" s="363" t="s">
        <v>276</v>
      </c>
      <c r="HC1" s="363" t="s">
        <v>277</v>
      </c>
      <c r="HD1" s="363" t="s">
        <v>278</v>
      </c>
      <c r="HE1" s="363" t="s">
        <v>279</v>
      </c>
      <c r="HF1" s="363" t="s">
        <v>280</v>
      </c>
      <c r="HG1" s="363" t="s">
        <v>281</v>
      </c>
      <c r="HH1" s="363" t="s">
        <v>282</v>
      </c>
      <c r="HI1" s="363" t="s">
        <v>283</v>
      </c>
      <c r="HJ1" s="363" t="s">
        <v>284</v>
      </c>
      <c r="HK1" s="363" t="s">
        <v>285</v>
      </c>
      <c r="HL1" s="363" t="s">
        <v>286</v>
      </c>
      <c r="HM1" s="363" t="s">
        <v>287</v>
      </c>
      <c r="HN1" s="363" t="s">
        <v>288</v>
      </c>
      <c r="HO1" s="363" t="s">
        <v>289</v>
      </c>
      <c r="HP1" s="363" t="s">
        <v>290</v>
      </c>
      <c r="HQ1" s="363" t="s">
        <v>291</v>
      </c>
      <c r="HR1" s="363" t="s">
        <v>292</v>
      </c>
      <c r="HS1" s="363" t="s">
        <v>293</v>
      </c>
      <c r="HT1" s="363" t="s">
        <v>294</v>
      </c>
      <c r="HU1" s="363" t="s">
        <v>295</v>
      </c>
      <c r="HV1" s="363" t="s">
        <v>296</v>
      </c>
      <c r="HW1" s="363" t="s">
        <v>297</v>
      </c>
      <c r="HX1" s="363" t="s">
        <v>298</v>
      </c>
      <c r="HY1" s="363" t="s">
        <v>299</v>
      </c>
      <c r="HZ1" s="363" t="s">
        <v>300</v>
      </c>
      <c r="IA1" s="364" t="s">
        <v>593</v>
      </c>
      <c r="IB1" s="365" t="s">
        <v>594</v>
      </c>
      <c r="IC1" s="365" t="s">
        <v>595</v>
      </c>
      <c r="ID1" s="365" t="s">
        <v>596</v>
      </c>
      <c r="IE1" s="365" t="s">
        <v>597</v>
      </c>
      <c r="IF1" s="363" t="s">
        <v>598</v>
      </c>
      <c r="IG1" s="366" t="s">
        <v>599</v>
      </c>
      <c r="IH1" s="366" t="s">
        <v>600</v>
      </c>
      <c r="II1" s="366" t="s">
        <v>601</v>
      </c>
      <c r="IJ1" s="366" t="s">
        <v>602</v>
      </c>
      <c r="IK1" s="367"/>
    </row>
    <row r="2" spans="1:245" ht="15.75">
      <c r="A2" s="84"/>
      <c r="B2" s="84"/>
      <c r="C2" s="84"/>
      <c r="D2" s="84"/>
      <c r="E2" s="48"/>
      <c r="F2" s="48" t="s">
        <v>0</v>
      </c>
      <c r="M2" s="203" t="s">
        <v>42</v>
      </c>
      <c r="N2" s="203" t="s">
        <v>42</v>
      </c>
      <c r="O2" s="203" t="s">
        <v>41</v>
      </c>
      <c r="P2" s="203" t="s">
        <v>41</v>
      </c>
      <c r="Q2" s="203" t="s">
        <v>40</v>
      </c>
      <c r="R2" s="203" t="s">
        <v>40</v>
      </c>
      <c r="S2" s="203" t="s">
        <v>40</v>
      </c>
      <c r="T2" s="203" t="s">
        <v>40</v>
      </c>
      <c r="U2" s="203" t="s">
        <v>40</v>
      </c>
      <c r="V2" s="203" t="s">
        <v>40</v>
      </c>
      <c r="W2" s="203" t="s">
        <v>40</v>
      </c>
      <c r="X2" s="203" t="s">
        <v>40</v>
      </c>
      <c r="Y2" s="203" t="s">
        <v>40</v>
      </c>
      <c r="Z2" s="203" t="s">
        <v>40</v>
      </c>
      <c r="AA2" s="203" t="s">
        <v>40</v>
      </c>
      <c r="AB2" s="203" t="s">
        <v>40</v>
      </c>
      <c r="AC2" s="203" t="s">
        <v>40</v>
      </c>
      <c r="AD2" s="203" t="s">
        <v>40</v>
      </c>
      <c r="AE2" s="203" t="s">
        <v>40</v>
      </c>
      <c r="AF2" s="203" t="s">
        <v>40</v>
      </c>
      <c r="AG2" s="203" t="s">
        <v>40</v>
      </c>
      <c r="AH2" s="203" t="s">
        <v>40</v>
      </c>
      <c r="AI2" s="203" t="s">
        <v>40</v>
      </c>
      <c r="AJ2" s="203" t="s">
        <v>40</v>
      </c>
      <c r="AK2" s="203" t="s">
        <v>40</v>
      </c>
      <c r="AL2" s="203" t="s">
        <v>40</v>
      </c>
      <c r="AM2" s="203" t="s">
        <v>40</v>
      </c>
      <c r="AN2" s="203" t="s">
        <v>40</v>
      </c>
      <c r="AO2" s="203" t="s">
        <v>40</v>
      </c>
      <c r="AP2" s="203" t="s">
        <v>40</v>
      </c>
      <c r="AQ2" s="203" t="s">
        <v>40</v>
      </c>
      <c r="AR2" s="203" t="s">
        <v>40</v>
      </c>
      <c r="AS2" s="203" t="s">
        <v>40</v>
      </c>
      <c r="AT2" s="203" t="s">
        <v>40</v>
      </c>
      <c r="AU2" s="203" t="s">
        <v>40</v>
      </c>
      <c r="AV2" s="203" t="s">
        <v>40</v>
      </c>
      <c r="AW2" s="203" t="s">
        <v>40</v>
      </c>
      <c r="AX2" s="203" t="s">
        <v>40</v>
      </c>
      <c r="AY2" s="203" t="s">
        <v>40</v>
      </c>
      <c r="AZ2" s="203" t="s">
        <v>40</v>
      </c>
      <c r="BA2" s="203" t="s">
        <v>40</v>
      </c>
      <c r="BB2" s="203" t="s">
        <v>40</v>
      </c>
      <c r="BC2" s="203" t="s">
        <v>40</v>
      </c>
      <c r="BD2" s="203" t="s">
        <v>40</v>
      </c>
      <c r="BE2" s="203" t="s">
        <v>40</v>
      </c>
      <c r="BF2" s="203" t="s">
        <v>40</v>
      </c>
      <c r="BG2" s="203" t="s">
        <v>40</v>
      </c>
      <c r="BH2" s="203" t="s">
        <v>40</v>
      </c>
      <c r="BI2" s="203" t="s">
        <v>40</v>
      </c>
      <c r="BJ2" s="203" t="s">
        <v>40</v>
      </c>
      <c r="BK2" s="203" t="s">
        <v>40</v>
      </c>
      <c r="BL2" s="203" t="s">
        <v>40</v>
      </c>
      <c r="BM2" s="203" t="s">
        <v>40</v>
      </c>
      <c r="BN2" s="203" t="s">
        <v>40</v>
      </c>
      <c r="BO2" s="203" t="s">
        <v>40</v>
      </c>
      <c r="BP2" s="203" t="s">
        <v>40</v>
      </c>
      <c r="BQ2" s="203" t="s">
        <v>40</v>
      </c>
      <c r="BR2" s="203" t="s">
        <v>40</v>
      </c>
      <c r="BS2" s="203" t="s">
        <v>40</v>
      </c>
      <c r="BT2" s="203" t="s">
        <v>40</v>
      </c>
      <c r="BU2" s="203" t="s">
        <v>40</v>
      </c>
      <c r="BV2" s="203" t="s">
        <v>40</v>
      </c>
      <c r="BW2" s="203" t="s">
        <v>40</v>
      </c>
      <c r="BX2" s="203" t="s">
        <v>40</v>
      </c>
      <c r="BY2" s="203" t="s">
        <v>40</v>
      </c>
      <c r="BZ2" s="203" t="s">
        <v>40</v>
      </c>
      <c r="CA2" s="203" t="s">
        <v>40</v>
      </c>
      <c r="CB2" s="203" t="s">
        <v>40</v>
      </c>
      <c r="CC2" s="203" t="s">
        <v>40</v>
      </c>
      <c r="CD2" s="203" t="s">
        <v>40</v>
      </c>
      <c r="CE2" s="203" t="s">
        <v>40</v>
      </c>
      <c r="CF2" s="203" t="s">
        <v>40</v>
      </c>
      <c r="CG2" s="203" t="s">
        <v>40</v>
      </c>
      <c r="CH2" s="203" t="s">
        <v>40</v>
      </c>
      <c r="CI2" s="203" t="s">
        <v>40</v>
      </c>
      <c r="CJ2" s="203" t="s">
        <v>40</v>
      </c>
      <c r="CK2" s="203" t="s">
        <v>40</v>
      </c>
      <c r="CL2" s="203" t="s">
        <v>40</v>
      </c>
      <c r="CM2" s="203" t="s">
        <v>40</v>
      </c>
      <c r="CN2" s="203" t="s">
        <v>40</v>
      </c>
      <c r="CO2" s="203" t="s">
        <v>40</v>
      </c>
      <c r="CP2" s="203" t="s">
        <v>40</v>
      </c>
      <c r="CQ2" s="203" t="s">
        <v>40</v>
      </c>
      <c r="CR2" s="203" t="s">
        <v>40</v>
      </c>
      <c r="CS2" s="203" t="s">
        <v>40</v>
      </c>
      <c r="CT2" s="203" t="s">
        <v>40</v>
      </c>
      <c r="CU2" s="203" t="s">
        <v>40</v>
      </c>
      <c r="CV2" s="203" t="s">
        <v>40</v>
      </c>
      <c r="CW2" s="203" t="s">
        <v>40</v>
      </c>
      <c r="CX2" s="203" t="s">
        <v>40</v>
      </c>
      <c r="CY2" s="203" t="s">
        <v>40</v>
      </c>
      <c r="CZ2" s="203" t="s">
        <v>40</v>
      </c>
      <c r="DA2" s="203" t="s">
        <v>40</v>
      </c>
      <c r="DB2" s="203" t="s">
        <v>40</v>
      </c>
      <c r="DC2" s="203" t="s">
        <v>40</v>
      </c>
      <c r="DD2" s="203" t="s">
        <v>40</v>
      </c>
      <c r="DE2" s="203" t="s">
        <v>40</v>
      </c>
      <c r="DF2" s="203" t="s">
        <v>40</v>
      </c>
      <c r="DG2" s="203" t="s">
        <v>40</v>
      </c>
      <c r="DH2" s="203" t="s">
        <v>40</v>
      </c>
      <c r="DI2" s="203" t="s">
        <v>40</v>
      </c>
      <c r="DJ2" s="203" t="s">
        <v>40</v>
      </c>
      <c r="DK2" s="203" t="s">
        <v>40</v>
      </c>
      <c r="DL2" s="203" t="s">
        <v>40</v>
      </c>
      <c r="DM2" s="203" t="s">
        <v>40</v>
      </c>
      <c r="DN2" s="203" t="s">
        <v>40</v>
      </c>
      <c r="DO2" s="203" t="s">
        <v>40</v>
      </c>
      <c r="DP2" s="203" t="s">
        <v>40</v>
      </c>
      <c r="DQ2" s="203" t="s">
        <v>40</v>
      </c>
      <c r="DR2" s="203" t="s">
        <v>40</v>
      </c>
      <c r="DS2" s="203" t="s">
        <v>40</v>
      </c>
      <c r="DT2" s="203" t="s">
        <v>40</v>
      </c>
      <c r="DU2" s="203" t="s">
        <v>40</v>
      </c>
      <c r="DV2" s="203" t="s">
        <v>40</v>
      </c>
      <c r="DW2" s="203" t="s">
        <v>40</v>
      </c>
      <c r="DX2" s="203" t="s">
        <v>40</v>
      </c>
      <c r="DY2" s="203" t="s">
        <v>40</v>
      </c>
      <c r="DZ2" s="203" t="s">
        <v>40</v>
      </c>
      <c r="EA2" s="203" t="s">
        <v>40</v>
      </c>
      <c r="EB2" s="203" t="s">
        <v>40</v>
      </c>
      <c r="EC2" s="203" t="s">
        <v>40</v>
      </c>
      <c r="ED2" s="203" t="s">
        <v>40</v>
      </c>
      <c r="EE2" s="203" t="s">
        <v>40</v>
      </c>
      <c r="EF2" s="203" t="s">
        <v>40</v>
      </c>
      <c r="EG2" s="203" t="s">
        <v>40</v>
      </c>
      <c r="EH2" s="203" t="s">
        <v>40</v>
      </c>
      <c r="EI2" s="203" t="s">
        <v>40</v>
      </c>
      <c r="EJ2" s="203" t="s">
        <v>40</v>
      </c>
      <c r="EK2" s="203" t="s">
        <v>40</v>
      </c>
      <c r="EL2" s="203" t="s">
        <v>40</v>
      </c>
      <c r="EM2" s="203" t="s">
        <v>40</v>
      </c>
      <c r="EN2" s="203" t="s">
        <v>40</v>
      </c>
      <c r="EO2" s="203" t="s">
        <v>40</v>
      </c>
      <c r="EP2" s="203" t="s">
        <v>40</v>
      </c>
      <c r="EQ2" s="203" t="s">
        <v>40</v>
      </c>
      <c r="ER2" s="203" t="s">
        <v>40</v>
      </c>
      <c r="ES2" s="203" t="s">
        <v>40</v>
      </c>
      <c r="ET2" s="203" t="s">
        <v>40</v>
      </c>
      <c r="EU2" s="203" t="s">
        <v>40</v>
      </c>
      <c r="EV2" s="203" t="s">
        <v>40</v>
      </c>
      <c r="EW2" s="203" t="s">
        <v>40</v>
      </c>
      <c r="EX2" s="203" t="s">
        <v>40</v>
      </c>
      <c r="EY2" s="203" t="s">
        <v>40</v>
      </c>
      <c r="EZ2" s="203" t="s">
        <v>40</v>
      </c>
      <c r="FA2" s="203" t="s">
        <v>40</v>
      </c>
      <c r="FB2" s="203" t="s">
        <v>40</v>
      </c>
      <c r="FC2" s="203" t="s">
        <v>40</v>
      </c>
      <c r="FD2" s="203" t="s">
        <v>40</v>
      </c>
      <c r="FE2" s="203" t="s">
        <v>40</v>
      </c>
      <c r="FF2" s="203" t="s">
        <v>40</v>
      </c>
      <c r="FG2" s="203" t="s">
        <v>40</v>
      </c>
      <c r="FH2" s="203" t="s">
        <v>40</v>
      </c>
      <c r="FI2" s="203" t="s">
        <v>40</v>
      </c>
      <c r="FJ2" s="203" t="s">
        <v>40</v>
      </c>
      <c r="FK2" s="203" t="s">
        <v>40</v>
      </c>
      <c r="FL2" s="203" t="s">
        <v>40</v>
      </c>
      <c r="FM2" s="203" t="s">
        <v>40</v>
      </c>
      <c r="FN2" s="203" t="s">
        <v>40</v>
      </c>
      <c r="FO2" s="203" t="s">
        <v>40</v>
      </c>
      <c r="FP2" s="203" t="s">
        <v>40</v>
      </c>
      <c r="FQ2" s="203" t="s">
        <v>40</v>
      </c>
      <c r="FR2" s="203" t="s">
        <v>40</v>
      </c>
      <c r="FS2" s="203" t="s">
        <v>40</v>
      </c>
      <c r="FT2" s="203" t="s">
        <v>40</v>
      </c>
      <c r="FU2" s="203" t="s">
        <v>40</v>
      </c>
      <c r="FV2" s="203" t="s">
        <v>40</v>
      </c>
      <c r="FW2" s="203" t="s">
        <v>40</v>
      </c>
      <c r="FX2" s="203" t="s">
        <v>40</v>
      </c>
      <c r="FY2" s="203" t="s">
        <v>40</v>
      </c>
      <c r="FZ2" s="203" t="s">
        <v>40</v>
      </c>
      <c r="GA2" s="203" t="s">
        <v>40</v>
      </c>
      <c r="GB2" s="203" t="s">
        <v>40</v>
      </c>
      <c r="GC2" s="203" t="s">
        <v>40</v>
      </c>
      <c r="GD2" s="203" t="s">
        <v>40</v>
      </c>
      <c r="GE2" s="203" t="s">
        <v>40</v>
      </c>
      <c r="GF2" s="203" t="s">
        <v>40</v>
      </c>
      <c r="GG2" s="203" t="s">
        <v>40</v>
      </c>
      <c r="GH2" s="203" t="s">
        <v>40</v>
      </c>
      <c r="GI2" s="203" t="s">
        <v>40</v>
      </c>
      <c r="GJ2" s="203" t="s">
        <v>40</v>
      </c>
      <c r="GK2" s="203" t="s">
        <v>40</v>
      </c>
      <c r="GL2" s="203" t="s">
        <v>40</v>
      </c>
      <c r="GM2" s="203" t="s">
        <v>40</v>
      </c>
      <c r="GN2" s="203" t="s">
        <v>40</v>
      </c>
      <c r="GO2" s="203" t="s">
        <v>40</v>
      </c>
      <c r="GP2" s="203" t="s">
        <v>40</v>
      </c>
      <c r="GQ2" s="203" t="s">
        <v>40</v>
      </c>
      <c r="GR2" s="203" t="s">
        <v>40</v>
      </c>
      <c r="GS2" s="203" t="s">
        <v>40</v>
      </c>
      <c r="GT2" s="203" t="s">
        <v>40</v>
      </c>
      <c r="GU2" s="203" t="s">
        <v>40</v>
      </c>
      <c r="GV2" s="203" t="s">
        <v>40</v>
      </c>
      <c r="GW2" s="203" t="s">
        <v>40</v>
      </c>
      <c r="GX2" s="203" t="s">
        <v>40</v>
      </c>
      <c r="GY2" s="203" t="s">
        <v>40</v>
      </c>
      <c r="GZ2" s="203" t="s">
        <v>40</v>
      </c>
      <c r="HA2" s="203" t="s">
        <v>40</v>
      </c>
      <c r="HB2" s="203" t="s">
        <v>40</v>
      </c>
      <c r="HC2" s="203" t="s">
        <v>40</v>
      </c>
      <c r="HD2" s="203" t="s">
        <v>40</v>
      </c>
      <c r="HE2" s="203" t="s">
        <v>40</v>
      </c>
      <c r="HF2" s="203" t="s">
        <v>40</v>
      </c>
      <c r="HG2" s="203" t="s">
        <v>40</v>
      </c>
      <c r="HH2" s="203" t="s">
        <v>40</v>
      </c>
      <c r="HI2" s="203" t="s">
        <v>40</v>
      </c>
      <c r="HJ2" s="203" t="s">
        <v>40</v>
      </c>
      <c r="HK2" s="203" t="s">
        <v>40</v>
      </c>
      <c r="HL2" s="203" t="s">
        <v>40</v>
      </c>
      <c r="HM2" s="203" t="s">
        <v>40</v>
      </c>
      <c r="HN2" s="203" t="s">
        <v>40</v>
      </c>
      <c r="HO2" s="203" t="s">
        <v>40</v>
      </c>
      <c r="HP2" s="203" t="s">
        <v>40</v>
      </c>
      <c r="HQ2" s="203" t="s">
        <v>40</v>
      </c>
      <c r="HR2" s="203" t="s">
        <v>40</v>
      </c>
      <c r="HS2" s="203" t="s">
        <v>40</v>
      </c>
      <c r="HT2" s="203" t="s">
        <v>40</v>
      </c>
      <c r="HU2" s="203" t="s">
        <v>40</v>
      </c>
      <c r="HV2" s="203" t="s">
        <v>40</v>
      </c>
      <c r="HW2" s="203" t="s">
        <v>40</v>
      </c>
      <c r="HX2" s="203" t="s">
        <v>40</v>
      </c>
      <c r="HY2" s="203" t="s">
        <v>40</v>
      </c>
      <c r="HZ2" s="203" t="s">
        <v>40</v>
      </c>
      <c r="IA2" s="368" t="s">
        <v>40</v>
      </c>
      <c r="IB2" s="368" t="s">
        <v>39</v>
      </c>
      <c r="IC2" s="368" t="s">
        <v>39</v>
      </c>
      <c r="ID2" s="368" t="s">
        <v>38</v>
      </c>
      <c r="IE2" s="368" t="s">
        <v>38</v>
      </c>
      <c r="IF2" s="363" t="s">
        <v>37</v>
      </c>
      <c r="IG2" s="363" t="s">
        <v>37</v>
      </c>
      <c r="IH2" s="363" t="s">
        <v>75</v>
      </c>
      <c r="II2" s="363" t="s">
        <v>75</v>
      </c>
      <c r="IJ2" s="363" t="s">
        <v>36</v>
      </c>
    </row>
    <row r="3" spans="1:245" ht="15.75">
      <c r="A3" s="84"/>
      <c r="B3" s="84"/>
      <c r="C3" s="84"/>
      <c r="D3" s="84"/>
      <c r="E3" s="48"/>
      <c r="F3" s="48" t="s">
        <v>1</v>
      </c>
    </row>
    <row r="4" spans="1:245" ht="15.75">
      <c r="A4" s="84"/>
      <c r="B4" s="84"/>
      <c r="C4" s="84"/>
      <c r="D4" s="84"/>
      <c r="E4" s="48"/>
      <c r="F4" s="48" t="s">
        <v>2</v>
      </c>
    </row>
    <row r="5" spans="1:245" ht="15.75">
      <c r="A5" s="84"/>
      <c r="B5" s="84"/>
      <c r="C5" s="84"/>
      <c r="D5" s="84"/>
      <c r="E5" s="48"/>
      <c r="F5" s="84"/>
    </row>
    <row r="6" spans="1:245" ht="10.5" customHeight="1">
      <c r="A6" s="84"/>
      <c r="B6" s="84"/>
      <c r="C6" s="84"/>
      <c r="D6" s="84"/>
      <c r="E6" s="48"/>
      <c r="F6" s="48"/>
    </row>
    <row r="7" spans="1:245" ht="18.75">
      <c r="A7" s="84"/>
      <c r="B7" s="84"/>
      <c r="C7" s="84"/>
      <c r="D7" s="84"/>
      <c r="E7" s="48"/>
      <c r="F7" s="5" t="s">
        <v>9</v>
      </c>
    </row>
    <row r="8" spans="1:245" ht="18.75">
      <c r="A8" s="84"/>
      <c r="B8" s="84"/>
      <c r="C8" s="84"/>
      <c r="D8" s="84"/>
      <c r="E8" s="48"/>
      <c r="F8" s="5" t="s">
        <v>10</v>
      </c>
    </row>
    <row r="9" spans="1:245" ht="17.25" customHeight="1"/>
    <row r="10" spans="1:245" ht="20.25">
      <c r="E10" s="206"/>
      <c r="F10" s="86" t="s">
        <v>6</v>
      </c>
    </row>
    <row r="11" spans="1:245" ht="12.75" customHeight="1">
      <c r="E11" s="206"/>
      <c r="F11" s="86"/>
    </row>
    <row r="12" spans="1:245" ht="20.25">
      <c r="F12" s="89" t="s">
        <v>76</v>
      </c>
    </row>
    <row r="13" spans="1:245" ht="12.75" customHeight="1">
      <c r="F13" s="89"/>
    </row>
    <row r="14" spans="1:245">
      <c r="A14" s="93" t="s">
        <v>44</v>
      </c>
      <c r="C14" s="88"/>
      <c r="J14" s="98" t="s">
        <v>35</v>
      </c>
      <c r="K14" s="98"/>
      <c r="L14" s="98"/>
    </row>
    <row r="15" spans="1:245" ht="6.75" customHeight="1">
      <c r="F15" s="206"/>
    </row>
    <row r="16" spans="1:245">
      <c r="A16" s="207" t="s">
        <v>45</v>
      </c>
      <c r="B16" s="208" t="s">
        <v>313</v>
      </c>
      <c r="C16" s="209" t="s">
        <v>314</v>
      </c>
      <c r="D16" s="208" t="s">
        <v>48</v>
      </c>
      <c r="E16" s="208" t="s">
        <v>315</v>
      </c>
      <c r="F16" s="208" t="s">
        <v>50</v>
      </c>
      <c r="G16" s="442" t="s">
        <v>316</v>
      </c>
      <c r="H16" s="478"/>
      <c r="I16" s="207" t="s">
        <v>49</v>
      </c>
      <c r="J16" s="208" t="s">
        <v>53</v>
      </c>
      <c r="K16" s="212"/>
      <c r="L16" s="212"/>
    </row>
    <row r="17" spans="1:12" ht="6.95" customHeight="1">
      <c r="A17" s="157"/>
      <c r="B17" s="212"/>
      <c r="C17" s="213"/>
      <c r="D17" s="212"/>
      <c r="E17" s="212"/>
      <c r="F17" s="48"/>
      <c r="G17" s="214"/>
      <c r="H17" s="214"/>
      <c r="I17" s="157"/>
      <c r="J17" s="212"/>
      <c r="K17" s="212"/>
      <c r="L17" s="212"/>
    </row>
    <row r="18" spans="1:12">
      <c r="A18" s="210"/>
      <c r="B18" s="211"/>
      <c r="C18" s="369" t="s">
        <v>484</v>
      </c>
      <c r="D18" s="370"/>
      <c r="E18" s="370"/>
      <c r="F18" s="371" t="s">
        <v>792</v>
      </c>
      <c r="G18" s="370"/>
      <c r="H18" s="372"/>
      <c r="I18" s="373"/>
      <c r="J18" s="374" t="s">
        <v>603</v>
      </c>
      <c r="K18" s="219"/>
      <c r="L18" s="219"/>
    </row>
    <row r="19" spans="1:12" ht="8.1" customHeight="1">
      <c r="A19" s="127"/>
      <c r="B19" s="127"/>
      <c r="C19" s="127"/>
      <c r="D19" s="171"/>
      <c r="E19" s="171"/>
      <c r="F19" s="129"/>
      <c r="G19" s="171"/>
      <c r="H19" s="185"/>
      <c r="I19" s="220"/>
      <c r="J19" s="219"/>
      <c r="K19" s="219"/>
      <c r="L19" s="219"/>
    </row>
    <row r="20" spans="1:12" ht="15" customHeight="1">
      <c r="A20" s="221">
        <v>1</v>
      </c>
      <c r="B20" s="221">
        <v>884</v>
      </c>
      <c r="C20" s="222" t="s">
        <v>604</v>
      </c>
      <c r="D20" s="221">
        <v>1995</v>
      </c>
      <c r="E20" s="221" t="s">
        <v>41</v>
      </c>
      <c r="F20" s="223" t="s">
        <v>506</v>
      </c>
      <c r="H20" s="87">
        <v>59.9</v>
      </c>
      <c r="I20" s="225" t="str">
        <f t="shared" ref="I20:I29" si="0">IF(OR(H20="",H20="н/я",H20="сошёл",H20="сошла",EXACT("дискв", LEFT(H20,5))),"",LOOKUP(H20,$M$1:$IJ$1,$M$2:$IJ$2))</f>
        <v>кмс</v>
      </c>
      <c r="J20" s="226" t="s">
        <v>507</v>
      </c>
      <c r="K20" s="367"/>
      <c r="L20" s="228"/>
    </row>
    <row r="21" spans="1:12">
      <c r="A21" s="221">
        <v>2</v>
      </c>
      <c r="B21" s="221">
        <v>290</v>
      </c>
      <c r="C21" s="222" t="s">
        <v>605</v>
      </c>
      <c r="D21" s="221">
        <v>1998</v>
      </c>
      <c r="E21" s="221" t="s">
        <v>40</v>
      </c>
      <c r="F21" s="223" t="s">
        <v>500</v>
      </c>
      <c r="H21" s="87" t="s">
        <v>606</v>
      </c>
      <c r="I21" s="225" t="str">
        <f t="shared" si="0"/>
        <v>кмс</v>
      </c>
      <c r="J21" s="226" t="s">
        <v>607</v>
      </c>
      <c r="K21" s="367"/>
      <c r="L21" s="228"/>
    </row>
    <row r="22" spans="1:12" ht="15" customHeight="1">
      <c r="A22" s="221">
        <v>3</v>
      </c>
      <c r="B22" s="221">
        <v>485</v>
      </c>
      <c r="C22" s="233" t="s">
        <v>608</v>
      </c>
      <c r="D22" s="221">
        <v>1995</v>
      </c>
      <c r="E22" s="221" t="s">
        <v>40</v>
      </c>
      <c r="F22" s="223" t="s">
        <v>320</v>
      </c>
      <c r="H22" s="87" t="s">
        <v>609</v>
      </c>
      <c r="I22" s="225" t="str">
        <f t="shared" si="0"/>
        <v>кмс</v>
      </c>
      <c r="J22" s="235" t="s">
        <v>610</v>
      </c>
      <c r="K22" s="367"/>
      <c r="L22" s="228"/>
    </row>
    <row r="23" spans="1:12">
      <c r="A23" s="221">
        <v>4</v>
      </c>
      <c r="B23" s="221">
        <v>318</v>
      </c>
      <c r="C23" s="222" t="s">
        <v>611</v>
      </c>
      <c r="D23" s="221">
        <v>1995</v>
      </c>
      <c r="E23" s="221" t="s">
        <v>39</v>
      </c>
      <c r="F23" s="223" t="s">
        <v>80</v>
      </c>
      <c r="H23" s="87" t="s">
        <v>612</v>
      </c>
      <c r="I23" s="225" t="str">
        <f t="shared" si="0"/>
        <v>I</v>
      </c>
      <c r="J23" s="235" t="s">
        <v>515</v>
      </c>
      <c r="K23" s="367"/>
      <c r="L23" s="231"/>
    </row>
    <row r="24" spans="1:12">
      <c r="A24" s="221">
        <v>5</v>
      </c>
      <c r="B24" s="221">
        <v>416</v>
      </c>
      <c r="C24" s="222" t="s">
        <v>613</v>
      </c>
      <c r="D24" s="221">
        <v>1995</v>
      </c>
      <c r="E24" s="221" t="s">
        <v>39</v>
      </c>
      <c r="F24" s="223" t="s">
        <v>506</v>
      </c>
      <c r="H24" s="87" t="s">
        <v>614</v>
      </c>
      <c r="I24" s="225" t="str">
        <f t="shared" si="0"/>
        <v>I</v>
      </c>
      <c r="J24" s="226" t="s">
        <v>507</v>
      </c>
      <c r="K24" s="367"/>
      <c r="L24" s="231"/>
    </row>
    <row r="25" spans="1:12">
      <c r="A25" s="221">
        <v>6</v>
      </c>
      <c r="B25" s="221">
        <v>192</v>
      </c>
      <c r="C25" s="222" t="s">
        <v>615</v>
      </c>
      <c r="D25" s="221">
        <v>1996</v>
      </c>
      <c r="E25" s="221" t="s">
        <v>39</v>
      </c>
      <c r="F25" s="223" t="s">
        <v>325</v>
      </c>
      <c r="H25" s="87" t="s">
        <v>616</v>
      </c>
      <c r="I25" s="225" t="str">
        <f t="shared" si="0"/>
        <v>II</v>
      </c>
      <c r="J25" s="230" t="s">
        <v>402</v>
      </c>
      <c r="K25" s="367"/>
      <c r="L25" s="231"/>
    </row>
    <row r="26" spans="1:12">
      <c r="A26" s="221">
        <v>7</v>
      </c>
      <c r="B26" s="221">
        <v>320</v>
      </c>
      <c r="C26" s="222" t="s">
        <v>617</v>
      </c>
      <c r="D26" s="221">
        <v>1996</v>
      </c>
      <c r="E26" s="221" t="s">
        <v>39</v>
      </c>
      <c r="F26" s="223" t="s">
        <v>80</v>
      </c>
      <c r="H26" s="87" t="s">
        <v>618</v>
      </c>
      <c r="I26" s="225" t="str">
        <f t="shared" si="0"/>
        <v>II</v>
      </c>
      <c r="J26" s="235" t="s">
        <v>515</v>
      </c>
      <c r="K26" s="367"/>
      <c r="L26" s="228"/>
    </row>
    <row r="27" spans="1:12">
      <c r="A27" s="221">
        <v>8</v>
      </c>
      <c r="B27" s="221">
        <v>687</v>
      </c>
      <c r="C27" s="222" t="s">
        <v>619</v>
      </c>
      <c r="D27" s="221">
        <v>1999</v>
      </c>
      <c r="E27" s="221" t="s">
        <v>39</v>
      </c>
      <c r="F27" s="223" t="s">
        <v>620</v>
      </c>
      <c r="H27" s="87" t="s">
        <v>621</v>
      </c>
      <c r="I27" s="225" t="str">
        <f t="shared" si="0"/>
        <v>II</v>
      </c>
      <c r="J27" s="230" t="s">
        <v>622</v>
      </c>
      <c r="K27" s="367"/>
      <c r="L27" s="231"/>
    </row>
    <row r="28" spans="1:12">
      <c r="A28" s="221">
        <v>9</v>
      </c>
      <c r="B28" s="221">
        <v>120</v>
      </c>
      <c r="C28" s="222" t="s">
        <v>623</v>
      </c>
      <c r="D28" s="221">
        <v>1995</v>
      </c>
      <c r="E28" s="221" t="s">
        <v>39</v>
      </c>
      <c r="F28" s="223" t="s">
        <v>411</v>
      </c>
      <c r="H28" s="87" t="s">
        <v>624</v>
      </c>
      <c r="I28" s="225" t="str">
        <f t="shared" si="0"/>
        <v>II</v>
      </c>
      <c r="J28" s="226" t="s">
        <v>430</v>
      </c>
      <c r="K28" s="367"/>
      <c r="L28" s="228"/>
    </row>
    <row r="29" spans="1:12">
      <c r="A29" s="221">
        <v>10</v>
      </c>
      <c r="B29" s="221">
        <v>303</v>
      </c>
      <c r="C29" s="222" t="s">
        <v>625</v>
      </c>
      <c r="D29" s="221">
        <v>1999</v>
      </c>
      <c r="E29" s="221" t="s">
        <v>39</v>
      </c>
      <c r="F29" s="223" t="s">
        <v>80</v>
      </c>
      <c r="H29" s="87" t="s">
        <v>626</v>
      </c>
      <c r="I29" s="225" t="str">
        <f t="shared" si="0"/>
        <v>II</v>
      </c>
      <c r="J29" s="235" t="s">
        <v>627</v>
      </c>
      <c r="K29" s="367"/>
      <c r="L29" s="228"/>
    </row>
    <row r="30" spans="1:12">
      <c r="A30" s="221"/>
      <c r="B30" s="221">
        <v>335</v>
      </c>
      <c r="C30" s="222" t="s">
        <v>628</v>
      </c>
      <c r="D30" s="221">
        <v>1994</v>
      </c>
      <c r="E30" s="221" t="s">
        <v>39</v>
      </c>
      <c r="F30" s="223" t="s">
        <v>80</v>
      </c>
      <c r="H30" s="188" t="s">
        <v>63</v>
      </c>
      <c r="I30" s="225"/>
      <c r="J30" s="235" t="s">
        <v>515</v>
      </c>
      <c r="K30" s="367"/>
      <c r="L30" s="228"/>
    </row>
    <row r="31" spans="1:12">
      <c r="A31" s="221"/>
      <c r="B31" s="221">
        <v>355</v>
      </c>
      <c r="C31" s="222" t="s">
        <v>629</v>
      </c>
      <c r="D31" s="221">
        <v>1998</v>
      </c>
      <c r="E31" s="221" t="s">
        <v>39</v>
      </c>
      <c r="F31" s="223" t="s">
        <v>331</v>
      </c>
      <c r="G31" s="224"/>
      <c r="H31" s="87" t="s">
        <v>63</v>
      </c>
      <c r="I31" s="225"/>
      <c r="J31" s="235" t="s">
        <v>630</v>
      </c>
      <c r="K31" s="367"/>
      <c r="L31" s="228"/>
    </row>
    <row r="32" spans="1:12">
      <c r="A32" s="221"/>
      <c r="B32" s="221">
        <v>650</v>
      </c>
      <c r="C32" s="222" t="s">
        <v>631</v>
      </c>
      <c r="D32" s="221">
        <v>1999</v>
      </c>
      <c r="E32" s="221" t="s">
        <v>39</v>
      </c>
      <c r="F32" s="223" t="s">
        <v>620</v>
      </c>
      <c r="G32" s="224"/>
      <c r="H32" s="87" t="s">
        <v>63</v>
      </c>
      <c r="I32" s="225"/>
      <c r="J32" s="230" t="s">
        <v>622</v>
      </c>
      <c r="K32" s="367"/>
      <c r="L32" s="228"/>
    </row>
    <row r="33" spans="1:12">
      <c r="A33" s="221"/>
      <c r="B33" s="221">
        <v>773</v>
      </c>
      <c r="C33" s="222" t="s">
        <v>370</v>
      </c>
      <c r="D33" s="221">
        <v>1994</v>
      </c>
      <c r="E33" s="221">
        <v>1</v>
      </c>
      <c r="F33" s="223" t="s">
        <v>320</v>
      </c>
      <c r="H33" s="87" t="s">
        <v>63</v>
      </c>
      <c r="I33" s="225"/>
      <c r="J33" s="226" t="s">
        <v>371</v>
      </c>
      <c r="K33" s="367"/>
      <c r="L33" s="231"/>
    </row>
    <row r="34" spans="1:12">
      <c r="A34" s="221"/>
      <c r="B34" s="221">
        <v>27</v>
      </c>
      <c r="C34" s="222" t="s">
        <v>355</v>
      </c>
      <c r="D34" s="221">
        <v>1995</v>
      </c>
      <c r="E34" s="221">
        <v>1</v>
      </c>
      <c r="F34" s="223" t="s">
        <v>320</v>
      </c>
      <c r="G34" s="224"/>
      <c r="H34" s="87" t="s">
        <v>63</v>
      </c>
      <c r="I34" s="225"/>
      <c r="J34" s="230" t="s">
        <v>357</v>
      </c>
      <c r="K34" s="367"/>
      <c r="L34" s="228"/>
    </row>
    <row r="35" spans="1:12">
      <c r="A35" s="221"/>
      <c r="B35" s="221">
        <v>586</v>
      </c>
      <c r="C35" s="222" t="s">
        <v>632</v>
      </c>
      <c r="D35" s="221">
        <v>1994</v>
      </c>
      <c r="E35" s="221">
        <v>1</v>
      </c>
      <c r="F35" s="223" t="s">
        <v>320</v>
      </c>
      <c r="G35" s="224"/>
      <c r="H35" s="87" t="s">
        <v>63</v>
      </c>
      <c r="I35" s="225"/>
      <c r="J35" s="235" t="s">
        <v>357</v>
      </c>
      <c r="K35" s="367"/>
      <c r="L35" s="231"/>
    </row>
    <row r="36" spans="1:12">
      <c r="A36" s="221" t="s">
        <v>372</v>
      </c>
      <c r="B36" s="221">
        <v>378</v>
      </c>
      <c r="C36" s="222" t="s">
        <v>382</v>
      </c>
      <c r="D36" s="221">
        <v>1981</v>
      </c>
      <c r="E36" s="221" t="s">
        <v>383</v>
      </c>
      <c r="F36" s="223" t="s">
        <v>320</v>
      </c>
      <c r="H36" s="188" t="s">
        <v>63</v>
      </c>
      <c r="I36" s="225"/>
      <c r="J36" s="226" t="s">
        <v>384</v>
      </c>
      <c r="K36" s="221"/>
      <c r="L36" s="231"/>
    </row>
    <row r="37" spans="1:12">
      <c r="A37" s="221" t="s">
        <v>372</v>
      </c>
      <c r="B37" s="221">
        <v>95</v>
      </c>
      <c r="C37" s="222" t="s">
        <v>378</v>
      </c>
      <c r="D37" s="221">
        <v>1993</v>
      </c>
      <c r="E37" s="221">
        <v>1</v>
      </c>
      <c r="F37" s="223" t="s">
        <v>320</v>
      </c>
      <c r="G37" s="224"/>
      <c r="H37" s="87" t="s">
        <v>63</v>
      </c>
      <c r="I37" s="225"/>
      <c r="J37" s="226" t="s">
        <v>371</v>
      </c>
      <c r="K37" s="227"/>
      <c r="L37" s="231"/>
    </row>
    <row r="38" spans="1:12">
      <c r="A38" s="221"/>
      <c r="B38" s="221"/>
      <c r="C38" s="222"/>
      <c r="D38" s="221"/>
      <c r="E38" s="221"/>
      <c r="F38" s="223"/>
      <c r="I38" s="225"/>
      <c r="J38" s="230"/>
      <c r="K38" s="229"/>
      <c r="L38" s="228"/>
    </row>
    <row r="39" spans="1:12">
      <c r="A39" s="232"/>
      <c r="B39" s="221"/>
      <c r="C39" s="233"/>
      <c r="D39" s="221"/>
      <c r="E39" s="221"/>
      <c r="F39" s="233"/>
      <c r="I39" s="225"/>
      <c r="J39" s="230"/>
      <c r="K39" s="235"/>
      <c r="L39" s="231"/>
    </row>
    <row r="40" spans="1:12">
      <c r="A40" s="239"/>
      <c r="B40" s="221"/>
      <c r="C40" s="222"/>
      <c r="D40" s="221"/>
      <c r="E40" s="221"/>
      <c r="F40" s="223"/>
      <c r="I40" s="225"/>
      <c r="J40" s="226"/>
      <c r="K40" s="229"/>
      <c r="L40" s="228"/>
    </row>
    <row r="41" spans="1:12">
      <c r="A41" s="193"/>
      <c r="B41" s="87"/>
      <c r="C41" s="136"/>
      <c r="D41" s="87"/>
      <c r="E41" s="87"/>
      <c r="F41" s="224"/>
      <c r="G41" s="224"/>
      <c r="I41" s="225"/>
      <c r="J41" s="190"/>
      <c r="K41" s="190"/>
      <c r="L41" s="190"/>
    </row>
    <row r="42" spans="1:12">
      <c r="A42" s="193"/>
      <c r="B42" s="87"/>
      <c r="C42" s="136"/>
      <c r="D42" s="87"/>
      <c r="E42" s="87"/>
      <c r="F42" s="224"/>
      <c r="I42" s="225"/>
      <c r="J42" s="240"/>
      <c r="K42" s="240"/>
      <c r="L42" s="240"/>
    </row>
    <row r="43" spans="1:12">
      <c r="A43" s="193"/>
      <c r="B43" s="87"/>
      <c r="C43" s="136"/>
      <c r="D43" s="87"/>
      <c r="E43" s="206"/>
      <c r="F43" s="224"/>
      <c r="I43" s="225"/>
      <c r="J43" s="142"/>
      <c r="K43" s="142"/>
      <c r="L43" s="142"/>
    </row>
    <row r="44" spans="1:12">
      <c r="A44" s="193"/>
      <c r="B44" s="87"/>
      <c r="C44" s="136"/>
      <c r="D44" s="87"/>
      <c r="E44" s="87"/>
      <c r="F44" s="224"/>
      <c r="I44" s="225"/>
      <c r="J44" s="142"/>
      <c r="K44" s="142"/>
      <c r="L44" s="142"/>
    </row>
    <row r="45" spans="1:12">
      <c r="A45" s="193"/>
      <c r="B45" s="87"/>
      <c r="C45" s="136"/>
      <c r="D45" s="87"/>
      <c r="E45" s="87"/>
      <c r="F45" s="224"/>
      <c r="I45" s="225"/>
      <c r="J45" s="142"/>
      <c r="K45" s="142"/>
      <c r="L45" s="142"/>
    </row>
    <row r="46" spans="1:12">
      <c r="A46" s="127"/>
      <c r="B46" s="87"/>
      <c r="C46" s="136"/>
      <c r="D46" s="87"/>
      <c r="E46" s="87"/>
      <c r="F46" s="224"/>
      <c r="G46" s="224"/>
      <c r="I46" s="241"/>
      <c r="J46" s="190"/>
      <c r="K46" s="190"/>
      <c r="L46" s="190"/>
    </row>
    <row r="47" spans="1:12">
      <c r="A47" s="193"/>
      <c r="B47" s="87"/>
      <c r="C47" s="136"/>
      <c r="D47" s="87"/>
      <c r="E47" s="87"/>
      <c r="F47" s="224"/>
      <c r="I47" s="225"/>
      <c r="J47" s="142"/>
      <c r="K47" s="142"/>
      <c r="L47" s="142"/>
    </row>
    <row r="48" spans="1:12">
      <c r="A48" s="193"/>
      <c r="B48" s="87"/>
      <c r="C48" s="136"/>
      <c r="D48" s="87"/>
      <c r="E48" s="87"/>
      <c r="F48" s="224"/>
      <c r="I48" s="225"/>
      <c r="J48" s="154"/>
      <c r="K48" s="154"/>
      <c r="L48" s="154"/>
    </row>
    <row r="49" spans="1:12">
      <c r="A49" s="193"/>
      <c r="B49" s="87"/>
      <c r="C49" s="136"/>
      <c r="D49" s="87"/>
      <c r="E49" s="87"/>
      <c r="F49" s="224"/>
      <c r="I49" s="225"/>
      <c r="J49" s="154"/>
      <c r="K49" s="154"/>
      <c r="L49" s="154"/>
    </row>
    <row r="50" spans="1:12">
      <c r="A50" s="193"/>
      <c r="B50" s="87"/>
      <c r="C50" s="138"/>
      <c r="D50" s="87"/>
      <c r="E50" s="87"/>
      <c r="F50" s="224"/>
      <c r="G50" s="224"/>
      <c r="I50" s="241"/>
      <c r="J50" s="190"/>
      <c r="K50" s="190"/>
      <c r="L50" s="190"/>
    </row>
    <row r="51" spans="1:12">
      <c r="A51" s="193"/>
      <c r="B51" s="87"/>
      <c r="C51" s="136"/>
      <c r="D51" s="87"/>
      <c r="E51" s="87"/>
      <c r="F51" s="224"/>
      <c r="I51" s="225"/>
      <c r="J51" s="240"/>
      <c r="K51" s="240"/>
      <c r="L51" s="240"/>
    </row>
    <row r="52" spans="1:12">
      <c r="A52" s="193"/>
      <c r="B52" s="87"/>
      <c r="C52" s="136"/>
      <c r="D52" s="87"/>
      <c r="E52" s="87"/>
      <c r="F52" s="224"/>
      <c r="I52" s="225"/>
      <c r="J52" s="142"/>
      <c r="K52" s="142"/>
      <c r="L52" s="142"/>
    </row>
    <row r="53" spans="1:12">
      <c r="A53" s="193"/>
      <c r="B53" s="87"/>
      <c r="C53" s="136"/>
      <c r="D53" s="87"/>
      <c r="E53" s="87"/>
      <c r="F53" s="224"/>
      <c r="I53" s="225"/>
      <c r="J53" s="154"/>
      <c r="K53" s="154"/>
      <c r="L53" s="154"/>
    </row>
    <row r="54" spans="1:12">
      <c r="A54" s="193"/>
      <c r="B54" s="87"/>
      <c r="C54" s="136"/>
      <c r="D54" s="87"/>
      <c r="E54" s="87"/>
      <c r="F54" s="224"/>
      <c r="I54" s="225"/>
      <c r="J54" s="242"/>
      <c r="K54" s="242"/>
      <c r="L54" s="242"/>
    </row>
    <row r="55" spans="1:12">
      <c r="J55" s="243"/>
      <c r="K55" s="243"/>
      <c r="L55" s="243"/>
    </row>
    <row r="56" spans="1:12">
      <c r="J56" s="244"/>
      <c r="K56" s="244"/>
      <c r="L56" s="244"/>
    </row>
    <row r="57" spans="1:12">
      <c r="J57" s="244"/>
      <c r="K57" s="244"/>
      <c r="L57" s="244"/>
    </row>
    <row r="58" spans="1:12">
      <c r="J58" s="244"/>
      <c r="K58" s="244"/>
      <c r="L58" s="244"/>
    </row>
    <row r="59" spans="1:12">
      <c r="J59" s="244"/>
      <c r="K59" s="244"/>
      <c r="L59" s="244"/>
    </row>
    <row r="60" spans="1:12">
      <c r="J60" s="244"/>
      <c r="K60" s="244"/>
      <c r="L60" s="244"/>
    </row>
    <row r="61" spans="1:12">
      <c r="J61" s="244"/>
      <c r="K61" s="244"/>
      <c r="L61" s="244"/>
    </row>
    <row r="62" spans="1:12">
      <c r="J62" s="244"/>
      <c r="K62" s="244"/>
      <c r="L62" s="244"/>
    </row>
    <row r="63" spans="1:12">
      <c r="J63" s="244"/>
      <c r="K63" s="244"/>
      <c r="L63" s="244"/>
    </row>
    <row r="64" spans="1:12">
      <c r="J64" s="244"/>
      <c r="K64" s="244"/>
      <c r="L64" s="244"/>
    </row>
    <row r="65" spans="10:12">
      <c r="J65" s="244"/>
      <c r="K65" s="244"/>
      <c r="L65" s="244"/>
    </row>
    <row r="66" spans="10:12">
      <c r="J66" s="244"/>
      <c r="K66" s="244"/>
      <c r="L66" s="244"/>
    </row>
    <row r="67" spans="10:12">
      <c r="J67" s="244"/>
      <c r="K67" s="244"/>
      <c r="L67" s="244"/>
    </row>
    <row r="68" spans="10:12">
      <c r="J68" s="244"/>
      <c r="K68" s="244"/>
      <c r="L68" s="244"/>
    </row>
    <row r="69" spans="10:12">
      <c r="J69" s="244"/>
      <c r="K69" s="244"/>
      <c r="L69" s="244"/>
    </row>
    <row r="70" spans="10:12">
      <c r="J70" s="244"/>
      <c r="K70" s="244"/>
      <c r="L70" s="244"/>
    </row>
    <row r="71" spans="10:12">
      <c r="J71" s="244"/>
      <c r="K71" s="244"/>
      <c r="L71" s="244"/>
    </row>
    <row r="72" spans="10:12">
      <c r="J72" s="244"/>
      <c r="K72" s="244"/>
      <c r="L72" s="244"/>
    </row>
    <row r="73" spans="10:12">
      <c r="J73" s="244"/>
      <c r="K73" s="244"/>
      <c r="L73" s="244"/>
    </row>
    <row r="74" spans="10:12">
      <c r="J74" s="244"/>
      <c r="K74" s="244"/>
      <c r="L74" s="244"/>
    </row>
    <row r="75" spans="10:12">
      <c r="J75" s="244"/>
      <c r="K75" s="244"/>
      <c r="L75" s="244"/>
    </row>
    <row r="76" spans="10:12">
      <c r="J76" s="244"/>
      <c r="K76" s="244"/>
      <c r="L76" s="244"/>
    </row>
    <row r="77" spans="10:12">
      <c r="J77" s="244"/>
      <c r="K77" s="244"/>
      <c r="L77" s="244"/>
    </row>
    <row r="78" spans="10:12">
      <c r="J78" s="244"/>
      <c r="K78" s="244"/>
      <c r="L78" s="244"/>
    </row>
    <row r="79" spans="10:12">
      <c r="J79" s="244"/>
      <c r="K79" s="244"/>
      <c r="L79" s="244"/>
    </row>
    <row r="80" spans="10:12">
      <c r="J80" s="244"/>
      <c r="K80" s="244"/>
      <c r="L80" s="244"/>
    </row>
    <row r="81" spans="10:12">
      <c r="J81" s="244"/>
      <c r="K81" s="244"/>
      <c r="L81" s="244"/>
    </row>
    <row r="82" spans="10:12">
      <c r="J82" s="244"/>
      <c r="K82" s="244"/>
      <c r="L82" s="244"/>
    </row>
    <row r="83" spans="10:12">
      <c r="J83" s="244"/>
      <c r="K83" s="244"/>
      <c r="L83" s="244"/>
    </row>
    <row r="84" spans="10:12">
      <c r="J84" s="244"/>
      <c r="K84" s="244"/>
      <c r="L84" s="244"/>
    </row>
  </sheetData>
  <autoFilter ref="A19:J19">
    <sortState ref="A20:K37">
      <sortCondition ref="H19"/>
    </sortState>
  </autoFilter>
  <mergeCells count="1">
    <mergeCell ref="G16:H16"/>
  </mergeCells>
  <printOptions horizontalCentered="1"/>
  <pageMargins left="0.39370078740157483" right="0" top="0.59055118110236227" bottom="0.39370078740157483" header="0" footer="0"/>
  <pageSetup paperSize="9" scale="9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</sheetPr>
  <dimension ref="A1:BQ90"/>
  <sheetViews>
    <sheetView topLeftCell="A10" zoomScaleNormal="100" workbookViewId="0">
      <selection activeCell="BG21" sqref="BG21"/>
    </sheetView>
  </sheetViews>
  <sheetFormatPr defaultRowHeight="15"/>
  <cols>
    <col min="1" max="1" width="4.7109375" style="87" customWidth="1"/>
    <col min="2" max="2" width="4.7109375" style="85" customWidth="1"/>
    <col min="3" max="3" width="25.7109375" style="205" customWidth="1"/>
    <col min="4" max="4" width="5.7109375" style="85" customWidth="1"/>
    <col min="5" max="5" width="4.7109375" style="85" customWidth="1"/>
    <col min="6" max="6" width="16.7109375" style="85" customWidth="1"/>
    <col min="7" max="7" width="3.5703125" style="247" customWidth="1"/>
    <col min="8" max="8" width="3.7109375" style="84" customWidth="1"/>
    <col min="9" max="9" width="7.7109375" style="87" customWidth="1"/>
    <col min="10" max="10" width="5.85546875" style="87" customWidth="1"/>
    <col min="11" max="11" width="23.42578125" style="85" customWidth="1"/>
    <col min="12" max="12" width="2.140625" style="85" customWidth="1"/>
    <col min="13" max="13" width="3.140625" style="85" customWidth="1"/>
    <col min="14" max="14" width="3.7109375" style="85" customWidth="1"/>
    <col min="15" max="15" width="21" style="85" customWidth="1"/>
    <col min="16" max="56" width="1.7109375" style="85" customWidth="1"/>
    <col min="57" max="57" width="4.7109375" style="85" customWidth="1"/>
    <col min="58" max="59" width="9.140625" style="85"/>
    <col min="60" max="69" width="5.7109375" style="85" hidden="1" customWidth="1"/>
    <col min="70" max="16384" width="9.140625" style="85"/>
  </cols>
  <sheetData>
    <row r="1" spans="1:69" ht="15.75">
      <c r="A1" s="171"/>
      <c r="B1" s="171"/>
      <c r="C1" s="171"/>
      <c r="D1" s="171"/>
      <c r="E1" s="172"/>
      <c r="F1" s="48" t="s">
        <v>0</v>
      </c>
      <c r="G1" s="171"/>
      <c r="H1" s="171"/>
      <c r="I1" s="127"/>
      <c r="J1" s="127"/>
      <c r="K1" s="257"/>
      <c r="L1" s="257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9"/>
      <c r="AF1" s="48" t="s">
        <v>0</v>
      </c>
      <c r="BH1" s="82">
        <v>0</v>
      </c>
      <c r="BI1" s="82">
        <v>110</v>
      </c>
      <c r="BJ1" s="82">
        <v>120</v>
      </c>
      <c r="BK1" s="82">
        <v>130</v>
      </c>
      <c r="BL1" s="82">
        <v>140</v>
      </c>
      <c r="BM1" s="82">
        <v>150</v>
      </c>
      <c r="BN1" s="82">
        <v>165</v>
      </c>
      <c r="BO1" s="82">
        <v>175</v>
      </c>
      <c r="BP1" s="82">
        <v>184</v>
      </c>
      <c r="BQ1" s="82">
        <v>194</v>
      </c>
    </row>
    <row r="2" spans="1:69" ht="15.75">
      <c r="A2" s="171"/>
      <c r="B2" s="171"/>
      <c r="C2" s="171"/>
      <c r="D2" s="171"/>
      <c r="E2" s="172"/>
      <c r="F2" s="48" t="s">
        <v>1</v>
      </c>
      <c r="G2" s="171"/>
      <c r="H2" s="171"/>
      <c r="I2" s="127"/>
      <c r="J2" s="127"/>
      <c r="K2" s="257"/>
      <c r="L2" s="257"/>
      <c r="N2" s="260"/>
      <c r="O2" s="261"/>
      <c r="P2" s="261"/>
      <c r="Q2" s="261"/>
      <c r="R2" s="261"/>
      <c r="S2" s="261"/>
      <c r="T2" s="261"/>
      <c r="U2" s="262"/>
      <c r="V2" s="261"/>
      <c r="W2" s="261"/>
      <c r="X2" s="259"/>
      <c r="AF2" s="48" t="s">
        <v>1</v>
      </c>
      <c r="BH2" s="166" t="s">
        <v>36</v>
      </c>
      <c r="BI2" s="167" t="s">
        <v>312</v>
      </c>
      <c r="BJ2" s="167" t="s">
        <v>74</v>
      </c>
      <c r="BK2" s="167" t="s">
        <v>75</v>
      </c>
      <c r="BL2" s="167" t="s">
        <v>37</v>
      </c>
      <c r="BM2" s="167" t="s">
        <v>38</v>
      </c>
      <c r="BN2" s="167" t="s">
        <v>39</v>
      </c>
      <c r="BO2" s="168" t="s">
        <v>40</v>
      </c>
      <c r="BP2" s="167" t="s">
        <v>41</v>
      </c>
      <c r="BQ2" s="167" t="s">
        <v>42</v>
      </c>
    </row>
    <row r="3" spans="1:69" ht="15.75">
      <c r="A3" s="171"/>
      <c r="B3" s="171"/>
      <c r="C3" s="171"/>
      <c r="D3" s="171"/>
      <c r="E3" s="172"/>
      <c r="F3" s="48" t="s">
        <v>2</v>
      </c>
      <c r="G3" s="171"/>
      <c r="H3" s="171"/>
      <c r="I3" s="127"/>
      <c r="J3" s="127"/>
      <c r="K3" s="257"/>
      <c r="L3" s="257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AF3" s="48" t="s">
        <v>2</v>
      </c>
    </row>
    <row r="4" spans="1:69" ht="15" customHeight="1">
      <c r="A4" s="84"/>
      <c r="B4" s="84"/>
      <c r="C4" s="84"/>
      <c r="D4" s="84"/>
      <c r="E4" s="48"/>
      <c r="F4" s="84"/>
      <c r="G4" s="84"/>
    </row>
    <row r="5" spans="1:69" ht="18.75">
      <c r="A5" s="84"/>
      <c r="B5" s="84"/>
      <c r="C5" s="84"/>
      <c r="D5" s="84"/>
      <c r="E5" s="48"/>
      <c r="F5" s="5" t="s">
        <v>9</v>
      </c>
      <c r="G5" s="84"/>
    </row>
    <row r="6" spans="1:69" ht="18.75">
      <c r="A6" s="84"/>
      <c r="B6" s="84"/>
      <c r="C6" s="84"/>
      <c r="D6" s="84"/>
      <c r="E6" s="48"/>
      <c r="F6" s="5" t="s">
        <v>10</v>
      </c>
      <c r="G6" s="84"/>
    </row>
    <row r="7" spans="1:69" ht="15" customHeight="1">
      <c r="F7" s="5"/>
    </row>
    <row r="8" spans="1:69" ht="20.25">
      <c r="E8" s="206"/>
      <c r="F8" s="86" t="s">
        <v>6</v>
      </c>
      <c r="AB8" s="263"/>
      <c r="AC8" s="263"/>
      <c r="AD8" s="263"/>
      <c r="AF8" s="263" t="s">
        <v>841</v>
      </c>
    </row>
    <row r="9" spans="1:69" ht="15" customHeight="1">
      <c r="E9" s="206"/>
      <c r="F9" s="264"/>
      <c r="Z9" s="265"/>
      <c r="AB9" s="265"/>
      <c r="AD9" s="265"/>
      <c r="AF9" s="265" t="s">
        <v>449</v>
      </c>
    </row>
    <row r="10" spans="1:69" ht="18.75">
      <c r="F10" s="266" t="s">
        <v>76</v>
      </c>
    </row>
    <row r="11" spans="1:69" ht="15" customHeight="1">
      <c r="A11" s="267"/>
      <c r="F11" s="89"/>
      <c r="K11" s="268"/>
      <c r="L11" s="268"/>
      <c r="Z11" s="266"/>
      <c r="AB11" s="266"/>
      <c r="AD11" s="266"/>
      <c r="AF11" s="266" t="s">
        <v>76</v>
      </c>
      <c r="BE11" s="268"/>
    </row>
    <row r="12" spans="1:69" s="269" customFormat="1" ht="15.75">
      <c r="A12" s="93" t="s">
        <v>44</v>
      </c>
      <c r="C12" s="270"/>
      <c r="G12" s="271"/>
      <c r="I12" s="48"/>
      <c r="J12" s="48"/>
      <c r="K12" s="98" t="s">
        <v>35</v>
      </c>
      <c r="L12" s="272"/>
      <c r="M12" s="273"/>
      <c r="BE12" s="273" t="s">
        <v>842</v>
      </c>
    </row>
    <row r="13" spans="1:69" ht="9.75" customHeight="1">
      <c r="F13" s="206"/>
    </row>
    <row r="14" spans="1:69" ht="5.0999999999999996" customHeight="1">
      <c r="A14" s="274"/>
      <c r="B14" s="274"/>
      <c r="C14" s="275"/>
      <c r="D14" s="275"/>
      <c r="E14" s="275"/>
      <c r="F14" s="275"/>
      <c r="G14" s="275"/>
      <c r="H14" s="275"/>
      <c r="I14" s="276"/>
      <c r="J14" s="276"/>
      <c r="K14" s="275"/>
      <c r="L14" s="127"/>
      <c r="M14" s="277"/>
      <c r="N14" s="278"/>
      <c r="O14" s="279"/>
      <c r="P14" s="280">
        <v>110</v>
      </c>
      <c r="Q14" s="280"/>
      <c r="R14" s="280"/>
      <c r="S14" s="280">
        <v>115</v>
      </c>
      <c r="T14" s="280"/>
      <c r="U14" s="280"/>
      <c r="V14" s="280">
        <v>120</v>
      </c>
      <c r="W14" s="280"/>
      <c r="X14" s="280"/>
      <c r="Y14" s="280">
        <v>125</v>
      </c>
      <c r="Z14" s="280"/>
      <c r="AA14" s="280"/>
      <c r="AB14" s="280">
        <v>130</v>
      </c>
      <c r="AC14" s="280"/>
      <c r="AD14" s="280"/>
      <c r="AE14" s="280">
        <v>135</v>
      </c>
      <c r="AF14" s="280"/>
      <c r="AG14" s="280"/>
      <c r="AH14" s="280">
        <v>140</v>
      </c>
      <c r="AI14" s="280"/>
      <c r="AJ14" s="280"/>
      <c r="AK14" s="280">
        <v>145</v>
      </c>
      <c r="AL14" s="280"/>
      <c r="AM14" s="280"/>
      <c r="AN14" s="280">
        <v>150</v>
      </c>
      <c r="AO14" s="280"/>
      <c r="AP14" s="280"/>
      <c r="AQ14" s="280">
        <v>155</v>
      </c>
      <c r="AR14" s="280"/>
      <c r="AS14" s="280"/>
      <c r="AT14" s="280">
        <v>163</v>
      </c>
      <c r="AU14" s="280"/>
      <c r="AV14" s="280"/>
      <c r="AW14" s="280">
        <v>166</v>
      </c>
      <c r="AX14" s="280"/>
      <c r="AY14" s="280"/>
      <c r="AZ14" s="280"/>
      <c r="BA14" s="280"/>
      <c r="BB14" s="280"/>
      <c r="BC14" s="280"/>
      <c r="BD14" s="280"/>
      <c r="BE14" s="281"/>
    </row>
    <row r="15" spans="1:69" ht="18" customHeight="1">
      <c r="A15" s="282" t="s">
        <v>45</v>
      </c>
      <c r="B15" s="283" t="s">
        <v>313</v>
      </c>
      <c r="C15" s="284" t="s">
        <v>314</v>
      </c>
      <c r="D15" s="395" t="s">
        <v>48</v>
      </c>
      <c r="E15" s="391" t="s">
        <v>315</v>
      </c>
      <c r="F15" s="284" t="s">
        <v>50</v>
      </c>
      <c r="G15" s="395" t="s">
        <v>451</v>
      </c>
      <c r="H15" s="391" t="s">
        <v>452</v>
      </c>
      <c r="I15" s="285" t="s">
        <v>453</v>
      </c>
      <c r="J15" s="285" t="s">
        <v>49</v>
      </c>
      <c r="K15" s="284" t="s">
        <v>53</v>
      </c>
      <c r="L15" s="286"/>
      <c r="M15" s="454" t="s">
        <v>45</v>
      </c>
      <c r="N15" s="456" t="s">
        <v>454</v>
      </c>
      <c r="O15" s="456" t="s">
        <v>47</v>
      </c>
      <c r="P15" s="453">
        <v>155</v>
      </c>
      <c r="Q15" s="460"/>
      <c r="R15" s="461"/>
      <c r="S15" s="453">
        <v>160</v>
      </c>
      <c r="T15" s="445"/>
      <c r="U15" s="446"/>
      <c r="V15" s="453">
        <v>165</v>
      </c>
      <c r="W15" s="445"/>
      <c r="X15" s="446"/>
      <c r="Y15" s="453">
        <v>170</v>
      </c>
      <c r="Z15" s="445"/>
      <c r="AA15" s="446"/>
      <c r="AB15" s="453">
        <v>175</v>
      </c>
      <c r="AC15" s="445"/>
      <c r="AD15" s="446"/>
      <c r="AE15" s="453">
        <v>178</v>
      </c>
      <c r="AF15" s="445"/>
      <c r="AG15" s="446"/>
      <c r="AH15" s="453">
        <v>181</v>
      </c>
      <c r="AI15" s="445"/>
      <c r="AJ15" s="446"/>
      <c r="AK15" s="453">
        <v>184</v>
      </c>
      <c r="AL15" s="445"/>
      <c r="AM15" s="446"/>
      <c r="AN15" s="453"/>
      <c r="AO15" s="445"/>
      <c r="AP15" s="446"/>
      <c r="AQ15" s="453"/>
      <c r="AR15" s="445"/>
      <c r="AS15" s="446"/>
      <c r="AT15" s="453"/>
      <c r="AU15" s="445"/>
      <c r="AV15" s="446"/>
      <c r="AW15" s="453"/>
      <c r="AX15" s="445"/>
      <c r="AY15" s="446"/>
      <c r="AZ15" s="453"/>
      <c r="BA15" s="445"/>
      <c r="BB15" s="445"/>
      <c r="BC15" s="447" t="s">
        <v>451</v>
      </c>
      <c r="BD15" s="447" t="s">
        <v>452</v>
      </c>
      <c r="BE15" s="450" t="s">
        <v>455</v>
      </c>
    </row>
    <row r="16" spans="1:69" ht="3.95" customHeight="1">
      <c r="A16" s="287"/>
      <c r="B16" s="287"/>
      <c r="C16" s="214"/>
      <c r="D16" s="214"/>
      <c r="E16" s="214"/>
      <c r="F16" s="214"/>
      <c r="G16" s="214"/>
      <c r="H16" s="214"/>
      <c r="I16" s="288"/>
      <c r="J16" s="288"/>
      <c r="K16" s="214"/>
      <c r="L16" s="214"/>
      <c r="M16" s="455"/>
      <c r="N16" s="457"/>
      <c r="O16" s="458"/>
      <c r="P16" s="289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  <c r="AH16" s="290"/>
      <c r="AI16" s="290"/>
      <c r="AJ16" s="290"/>
      <c r="AK16" s="290"/>
      <c r="AL16" s="290"/>
      <c r="AM16" s="290"/>
      <c r="AN16" s="290"/>
      <c r="AO16" s="290"/>
      <c r="AP16" s="290"/>
      <c r="AQ16" s="290"/>
      <c r="AR16" s="290"/>
      <c r="AS16" s="290"/>
      <c r="AT16" s="290"/>
      <c r="AU16" s="290"/>
      <c r="AV16" s="290"/>
      <c r="AW16" s="290"/>
      <c r="AX16" s="290"/>
      <c r="AY16" s="290"/>
      <c r="AZ16" s="290"/>
      <c r="BA16" s="290"/>
      <c r="BB16" s="291"/>
      <c r="BC16" s="448"/>
      <c r="BD16" s="448"/>
      <c r="BE16" s="451"/>
    </row>
    <row r="17" spans="1:69" ht="18" customHeight="1">
      <c r="A17" s="405"/>
      <c r="B17" s="406"/>
      <c r="C17" s="395" t="s">
        <v>836</v>
      </c>
      <c r="D17" s="292"/>
      <c r="E17" s="292"/>
      <c r="F17" s="120" t="s">
        <v>895</v>
      </c>
      <c r="G17" s="293"/>
      <c r="H17" s="392"/>
      <c r="I17" s="392"/>
      <c r="J17" s="183"/>
      <c r="K17" s="126" t="s">
        <v>843</v>
      </c>
      <c r="L17" s="240"/>
      <c r="M17" s="449"/>
      <c r="N17" s="449"/>
      <c r="O17" s="459"/>
      <c r="P17" s="407">
        <v>1</v>
      </c>
      <c r="Q17" s="407">
        <v>2</v>
      </c>
      <c r="R17" s="407">
        <v>3</v>
      </c>
      <c r="S17" s="407">
        <v>1</v>
      </c>
      <c r="T17" s="407">
        <v>2</v>
      </c>
      <c r="U17" s="407">
        <v>3</v>
      </c>
      <c r="V17" s="407">
        <v>1</v>
      </c>
      <c r="W17" s="407">
        <v>2</v>
      </c>
      <c r="X17" s="407">
        <v>3</v>
      </c>
      <c r="Y17" s="407">
        <v>1</v>
      </c>
      <c r="Z17" s="407">
        <v>2</v>
      </c>
      <c r="AA17" s="407">
        <v>3</v>
      </c>
      <c r="AB17" s="407">
        <v>1</v>
      </c>
      <c r="AC17" s="407">
        <v>2</v>
      </c>
      <c r="AD17" s="407">
        <v>3</v>
      </c>
      <c r="AE17" s="407">
        <v>1</v>
      </c>
      <c r="AF17" s="407">
        <v>2</v>
      </c>
      <c r="AG17" s="407">
        <v>3</v>
      </c>
      <c r="AH17" s="407">
        <v>1</v>
      </c>
      <c r="AI17" s="407">
        <v>2</v>
      </c>
      <c r="AJ17" s="407">
        <v>3</v>
      </c>
      <c r="AK17" s="407">
        <v>1</v>
      </c>
      <c r="AL17" s="407">
        <v>2</v>
      </c>
      <c r="AM17" s="407">
        <v>3</v>
      </c>
      <c r="AN17" s="407"/>
      <c r="AO17" s="407"/>
      <c r="AP17" s="407"/>
      <c r="AQ17" s="407"/>
      <c r="AR17" s="407"/>
      <c r="AS17" s="407"/>
      <c r="AT17" s="407"/>
      <c r="AU17" s="407"/>
      <c r="AV17" s="407"/>
      <c r="AW17" s="407"/>
      <c r="AX17" s="407"/>
      <c r="AY17" s="407"/>
      <c r="AZ17" s="407"/>
      <c r="BA17" s="407"/>
      <c r="BB17" s="408"/>
      <c r="BC17" s="449"/>
      <c r="BD17" s="449"/>
      <c r="BE17" s="452"/>
      <c r="BF17" s="257"/>
      <c r="BG17" s="257"/>
      <c r="BH17" s="257"/>
      <c r="BI17" s="257"/>
      <c r="BJ17" s="257"/>
      <c r="BK17" s="257"/>
      <c r="BL17" s="257"/>
      <c r="BM17" s="257"/>
      <c r="BN17" s="257"/>
      <c r="BO17" s="257"/>
      <c r="BP17" s="257"/>
      <c r="BQ17" s="257"/>
    </row>
    <row r="18" spans="1:69" ht="5.0999999999999996" customHeight="1">
      <c r="A18" s="143"/>
      <c r="B18" s="401"/>
      <c r="C18" s="136"/>
      <c r="D18" s="252"/>
      <c r="E18" s="401"/>
      <c r="F18" s="138"/>
      <c r="G18" s="155"/>
      <c r="H18" s="155"/>
      <c r="I18" s="155"/>
      <c r="J18" s="127"/>
      <c r="K18" s="240"/>
      <c r="L18" s="240"/>
      <c r="M18" s="87"/>
      <c r="N18" s="87"/>
      <c r="O18" s="88"/>
      <c r="P18" s="171"/>
      <c r="Q18" s="171"/>
      <c r="R18" s="171"/>
      <c r="S18" s="171"/>
      <c r="T18" s="171"/>
      <c r="U18" s="171"/>
      <c r="V18" s="171"/>
      <c r="W18" s="171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7"/>
      <c r="BD18" s="87"/>
      <c r="BE18" s="87"/>
    </row>
    <row r="19" spans="1:69" ht="15" customHeight="1">
      <c r="A19" s="143">
        <f>_xlfn.RANK.EQ(I19,$I$19:$I$26,0)</f>
        <v>1</v>
      </c>
      <c r="B19" s="403">
        <v>419</v>
      </c>
      <c r="C19" s="305" t="s">
        <v>844</v>
      </c>
      <c r="D19" s="304">
        <v>1996</v>
      </c>
      <c r="E19" s="403" t="s">
        <v>40</v>
      </c>
      <c r="F19" s="305" t="s">
        <v>331</v>
      </c>
      <c r="G19" s="155">
        <f t="shared" ref="G19:I29" si="0">BC19</f>
        <v>2</v>
      </c>
      <c r="H19" s="155">
        <f t="shared" si="0"/>
        <v>4</v>
      </c>
      <c r="I19" s="155">
        <f t="shared" si="0"/>
        <v>181</v>
      </c>
      <c r="J19" s="127" t="str">
        <f>LOOKUP(I19,$BH$1:$BQ$1,$BH$2:$BQ$2)</f>
        <v>кмс</v>
      </c>
      <c r="K19" s="142" t="s">
        <v>585</v>
      </c>
      <c r="L19" s="151"/>
      <c r="M19" s="87">
        <f t="shared" ref="M19:O25" si="1">A19</f>
        <v>1</v>
      </c>
      <c r="N19" s="87">
        <f t="shared" si="1"/>
        <v>419</v>
      </c>
      <c r="O19" s="88" t="str">
        <f t="shared" si="1"/>
        <v>Гуменюк Наталья</v>
      </c>
      <c r="P19" s="87"/>
      <c r="Q19" s="179"/>
      <c r="R19" s="179"/>
      <c r="S19" s="87"/>
      <c r="T19" s="179"/>
      <c r="U19" s="179"/>
      <c r="V19" s="87">
        <v>0</v>
      </c>
      <c r="W19" s="179"/>
      <c r="X19" s="179"/>
      <c r="Y19" s="87" t="s">
        <v>839</v>
      </c>
      <c r="Z19" s="179">
        <v>0</v>
      </c>
      <c r="AA19" s="179"/>
      <c r="AB19" s="87" t="s">
        <v>839</v>
      </c>
      <c r="AC19" s="179">
        <v>0</v>
      </c>
      <c r="AD19" s="179"/>
      <c r="AE19" s="87" t="s">
        <v>839</v>
      </c>
      <c r="AF19" s="179">
        <v>0</v>
      </c>
      <c r="AG19" s="179"/>
      <c r="AH19" s="87" t="s">
        <v>839</v>
      </c>
      <c r="AI19" s="179">
        <v>0</v>
      </c>
      <c r="AJ19" s="179"/>
      <c r="AK19" s="87" t="s">
        <v>839</v>
      </c>
      <c r="AL19" s="179" t="s">
        <v>839</v>
      </c>
      <c r="AM19" s="179" t="s">
        <v>839</v>
      </c>
      <c r="AN19" s="87"/>
      <c r="AO19" s="179"/>
      <c r="AP19" s="179"/>
      <c r="AQ19" s="87"/>
      <c r="AR19" s="179"/>
      <c r="AS19" s="179"/>
      <c r="AT19" s="87"/>
      <c r="AU19" s="179"/>
      <c r="AV19" s="179"/>
      <c r="AW19" s="87"/>
      <c r="AX19" s="179"/>
      <c r="AY19" s="179"/>
      <c r="AZ19" s="87"/>
      <c r="BA19" s="179"/>
      <c r="BB19" s="179"/>
      <c r="BC19" s="85">
        <v>2</v>
      </c>
      <c r="BD19" s="85">
        <v>4</v>
      </c>
      <c r="BE19" s="85">
        <v>181</v>
      </c>
    </row>
    <row r="20" spans="1:69" ht="15" customHeight="1">
      <c r="A20" s="143">
        <f>_xlfn.RANK.EQ(I20,$I$19:$I$26,0)</f>
        <v>2</v>
      </c>
      <c r="B20" s="409">
        <v>419</v>
      </c>
      <c r="C20" s="410" t="s">
        <v>845</v>
      </c>
      <c r="D20" s="411">
        <v>1996</v>
      </c>
      <c r="E20" s="411" t="s">
        <v>40</v>
      </c>
      <c r="F20" s="305" t="s">
        <v>320</v>
      </c>
      <c r="G20" s="155">
        <f t="shared" si="0"/>
        <v>1</v>
      </c>
      <c r="H20" s="155">
        <f t="shared" si="0"/>
        <v>0</v>
      </c>
      <c r="I20" s="155">
        <f t="shared" si="0"/>
        <v>175</v>
      </c>
      <c r="J20" s="127" t="str">
        <f>LOOKUP(I20,$BH$1:$BQ$1,$BH$2:$BQ$2)</f>
        <v>кмс</v>
      </c>
      <c r="K20" s="142" t="s">
        <v>846</v>
      </c>
      <c r="L20" s="240"/>
      <c r="M20" s="87">
        <f t="shared" si="1"/>
        <v>2</v>
      </c>
      <c r="N20" s="87">
        <f t="shared" si="1"/>
        <v>419</v>
      </c>
      <c r="O20" s="88" t="str">
        <f t="shared" si="1"/>
        <v>Диянова Анастасия</v>
      </c>
      <c r="P20" s="87"/>
      <c r="Q20" s="179"/>
      <c r="R20" s="179"/>
      <c r="S20" s="87">
        <v>0</v>
      </c>
      <c r="T20" s="179"/>
      <c r="U20" s="179"/>
      <c r="V20" s="87">
        <v>0</v>
      </c>
      <c r="W20" s="179"/>
      <c r="X20" s="179"/>
      <c r="Y20" s="87">
        <v>0</v>
      </c>
      <c r="Z20" s="179"/>
      <c r="AA20" s="179"/>
      <c r="AB20" s="87">
        <v>0</v>
      </c>
      <c r="AC20" s="179"/>
      <c r="AD20" s="179"/>
      <c r="AE20" s="87" t="s">
        <v>839</v>
      </c>
      <c r="AF20" s="179" t="s">
        <v>839</v>
      </c>
      <c r="AG20" s="179" t="s">
        <v>839</v>
      </c>
      <c r="AH20" s="87"/>
      <c r="AI20" s="179"/>
      <c r="AJ20" s="179"/>
      <c r="AK20" s="87"/>
      <c r="AL20" s="179"/>
      <c r="AM20" s="179"/>
      <c r="AN20" s="87"/>
      <c r="AO20" s="179"/>
      <c r="AP20" s="179"/>
      <c r="AQ20" s="87"/>
      <c r="AR20" s="179"/>
      <c r="AS20" s="179"/>
      <c r="AT20" s="87"/>
      <c r="AU20" s="179"/>
      <c r="AV20" s="179"/>
      <c r="AW20" s="87"/>
      <c r="AX20" s="179"/>
      <c r="AY20" s="179"/>
      <c r="AZ20" s="87"/>
      <c r="BA20" s="179"/>
      <c r="BB20" s="179"/>
      <c r="BC20" s="87">
        <v>1</v>
      </c>
      <c r="BD20" s="87">
        <v>0</v>
      </c>
      <c r="BE20" s="87">
        <v>175</v>
      </c>
    </row>
    <row r="21" spans="1:69">
      <c r="A21" s="143">
        <f>_xlfn.RANK.EQ(I21,$I$19:$I$26,0)</f>
        <v>3</v>
      </c>
      <c r="B21" s="409">
        <v>993</v>
      </c>
      <c r="C21" s="410" t="s">
        <v>847</v>
      </c>
      <c r="D21" s="411">
        <v>1998</v>
      </c>
      <c r="E21" s="411" t="s">
        <v>39</v>
      </c>
      <c r="F21" s="305" t="s">
        <v>62</v>
      </c>
      <c r="G21" s="155">
        <f t="shared" si="0"/>
        <v>3</v>
      </c>
      <c r="H21" s="155">
        <f t="shared" si="0"/>
        <v>2</v>
      </c>
      <c r="I21" s="155">
        <f t="shared" si="0"/>
        <v>165</v>
      </c>
      <c r="J21" s="127" t="str">
        <f>LOOKUP(I21,$BH$1:$BQ$1,$BH$2:$BQ$2)</f>
        <v>I</v>
      </c>
      <c r="K21" s="412" t="s">
        <v>848</v>
      </c>
      <c r="L21" s="240"/>
      <c r="M21" s="87">
        <f t="shared" si="1"/>
        <v>3</v>
      </c>
      <c r="N21" s="87">
        <f t="shared" si="1"/>
        <v>993</v>
      </c>
      <c r="O21" s="88" t="str">
        <f t="shared" si="1"/>
        <v>САЛЯМОВА Илона</v>
      </c>
      <c r="P21" s="87">
        <v>0</v>
      </c>
      <c r="Q21" s="179"/>
      <c r="R21" s="179"/>
      <c r="S21" s="87">
        <v>0</v>
      </c>
      <c r="T21" s="179"/>
      <c r="U21" s="179"/>
      <c r="V21" s="87" t="s">
        <v>839</v>
      </c>
      <c r="W21" s="179" t="s">
        <v>839</v>
      </c>
      <c r="X21" s="179">
        <v>0</v>
      </c>
      <c r="Y21" s="87" t="s">
        <v>839</v>
      </c>
      <c r="Z21" s="179" t="s">
        <v>839</v>
      </c>
      <c r="AA21" s="179" t="s">
        <v>839</v>
      </c>
      <c r="AB21" s="87"/>
      <c r="AC21" s="179"/>
      <c r="AD21" s="179"/>
      <c r="AE21" s="87"/>
      <c r="AF21" s="179"/>
      <c r="AG21" s="179"/>
      <c r="AH21" s="87"/>
      <c r="AI21" s="179"/>
      <c r="AJ21" s="179"/>
      <c r="AK21" s="87"/>
      <c r="AL21" s="179"/>
      <c r="AM21" s="179"/>
      <c r="AN21" s="87"/>
      <c r="AO21" s="179"/>
      <c r="AP21" s="179"/>
      <c r="AQ21" s="87"/>
      <c r="AR21" s="179"/>
      <c r="AS21" s="179"/>
      <c r="AT21" s="87"/>
      <c r="AU21" s="179"/>
      <c r="AV21" s="179"/>
      <c r="AW21" s="87"/>
      <c r="AX21" s="179"/>
      <c r="AY21" s="179"/>
      <c r="AZ21" s="87"/>
      <c r="BA21" s="179"/>
      <c r="BB21" s="179"/>
      <c r="BC21" s="87">
        <v>3</v>
      </c>
      <c r="BD21" s="87">
        <v>2</v>
      </c>
      <c r="BE21" s="87">
        <v>165</v>
      </c>
    </row>
    <row r="22" spans="1:69">
      <c r="A22" s="143">
        <v>4</v>
      </c>
      <c r="B22" s="409">
        <v>170</v>
      </c>
      <c r="C22" s="410" t="s">
        <v>849</v>
      </c>
      <c r="D22" s="411">
        <v>1999</v>
      </c>
      <c r="E22" s="411" t="s">
        <v>39</v>
      </c>
      <c r="F22" s="305" t="s">
        <v>325</v>
      </c>
      <c r="G22" s="155">
        <f t="shared" si="0"/>
        <v>2</v>
      </c>
      <c r="H22" s="155">
        <f t="shared" si="0"/>
        <v>2</v>
      </c>
      <c r="I22" s="155">
        <f t="shared" si="0"/>
        <v>160</v>
      </c>
      <c r="J22" s="127" t="str">
        <f>LOOKUP(I22,$BH$1:$BQ$1,$BH$2:$BQ$2)</f>
        <v>II</v>
      </c>
      <c r="K22" s="154" t="s">
        <v>850</v>
      </c>
      <c r="L22" s="240"/>
      <c r="M22" s="87">
        <f t="shared" si="1"/>
        <v>4</v>
      </c>
      <c r="N22" s="87">
        <f t="shared" si="1"/>
        <v>170</v>
      </c>
      <c r="O22" s="88" t="str">
        <f t="shared" si="1"/>
        <v>Кругликова Ольга</v>
      </c>
      <c r="P22" s="87" t="s">
        <v>839</v>
      </c>
      <c r="Q22" s="179">
        <v>0</v>
      </c>
      <c r="R22" s="179"/>
      <c r="S22" s="87" t="s">
        <v>839</v>
      </c>
      <c r="T22" s="179">
        <v>0</v>
      </c>
      <c r="U22" s="179"/>
      <c r="V22" s="87" t="s">
        <v>839</v>
      </c>
      <c r="W22" s="179" t="s">
        <v>839</v>
      </c>
      <c r="X22" s="179" t="s">
        <v>839</v>
      </c>
      <c r="Y22" s="87"/>
      <c r="Z22" s="179"/>
      <c r="AA22" s="179"/>
      <c r="AB22" s="87"/>
      <c r="AC22" s="179"/>
      <c r="AD22" s="179"/>
      <c r="AE22" s="87"/>
      <c r="AF22" s="179"/>
      <c r="AG22" s="179"/>
      <c r="AH22" s="87"/>
      <c r="AI22" s="179"/>
      <c r="AJ22" s="179"/>
      <c r="AK22" s="87"/>
      <c r="AL22" s="179"/>
      <c r="AM22" s="179"/>
      <c r="AN22" s="87"/>
      <c r="AO22" s="179"/>
      <c r="AP22" s="179"/>
      <c r="AQ22" s="87"/>
      <c r="AR22" s="179"/>
      <c r="AS22" s="179"/>
      <c r="AT22" s="87"/>
      <c r="AU22" s="179"/>
      <c r="AV22" s="179"/>
      <c r="AW22" s="87"/>
      <c r="AX22" s="179"/>
      <c r="AY22" s="179"/>
      <c r="AZ22" s="87"/>
      <c r="BA22" s="179"/>
      <c r="BB22" s="179"/>
      <c r="BC22" s="87">
        <v>2</v>
      </c>
      <c r="BD22" s="87">
        <v>2</v>
      </c>
      <c r="BE22" s="87">
        <v>160</v>
      </c>
      <c r="BF22" s="257"/>
      <c r="BG22" s="257"/>
      <c r="BH22" s="257"/>
      <c r="BI22" s="257"/>
      <c r="BJ22" s="257"/>
      <c r="BK22" s="257"/>
      <c r="BL22" s="257"/>
      <c r="BM22" s="257"/>
      <c r="BN22" s="257"/>
      <c r="BO22" s="257"/>
      <c r="BP22" s="257"/>
      <c r="BQ22" s="257"/>
    </row>
    <row r="23" spans="1:69" s="257" customFormat="1" ht="15" customHeight="1">
      <c r="A23" s="143"/>
      <c r="B23" s="409">
        <v>745</v>
      </c>
      <c r="C23" s="410" t="s">
        <v>851</v>
      </c>
      <c r="D23" s="409">
        <v>1998</v>
      </c>
      <c r="E23" s="409" t="s">
        <v>40</v>
      </c>
      <c r="F23" s="305" t="s">
        <v>320</v>
      </c>
      <c r="G23" s="155"/>
      <c r="H23" s="155"/>
      <c r="I23" s="155" t="str">
        <f t="shared" si="0"/>
        <v>DNS</v>
      </c>
      <c r="J23" s="127"/>
      <c r="K23" s="142" t="s">
        <v>590</v>
      </c>
      <c r="L23" s="240"/>
      <c r="M23" s="87">
        <f t="shared" si="1"/>
        <v>0</v>
      </c>
      <c r="N23" s="87">
        <f t="shared" si="1"/>
        <v>745</v>
      </c>
      <c r="O23" s="88" t="str">
        <f t="shared" si="1"/>
        <v>Фатьянова Инна</v>
      </c>
      <c r="P23" s="87"/>
      <c r="Q23" s="179"/>
      <c r="R23" s="179"/>
      <c r="S23" s="87"/>
      <c r="T23" s="179"/>
      <c r="U23" s="179"/>
      <c r="V23" s="87"/>
      <c r="W23" s="179"/>
      <c r="X23" s="179"/>
      <c r="Y23" s="87"/>
      <c r="Z23" s="179"/>
      <c r="AA23" s="179"/>
      <c r="AB23" s="87"/>
      <c r="AC23" s="179"/>
      <c r="AD23" s="179"/>
      <c r="AE23" s="87"/>
      <c r="AF23" s="179"/>
      <c r="AG23" s="179"/>
      <c r="AH23" s="87"/>
      <c r="AI23" s="179"/>
      <c r="AJ23" s="179"/>
      <c r="AK23" s="87"/>
      <c r="AL23" s="179"/>
      <c r="AM23" s="179"/>
      <c r="AN23" s="87"/>
      <c r="AO23" s="179"/>
      <c r="AP23" s="179"/>
      <c r="AQ23" s="87"/>
      <c r="AR23" s="179"/>
      <c r="AS23" s="179"/>
      <c r="AT23" s="87"/>
      <c r="AU23" s="179"/>
      <c r="AV23" s="179"/>
      <c r="AW23" s="87"/>
      <c r="AX23" s="179"/>
      <c r="AY23" s="179"/>
      <c r="AZ23" s="87"/>
      <c r="BA23" s="179"/>
      <c r="BB23" s="179"/>
      <c r="BC23" s="87"/>
      <c r="BD23" s="87"/>
      <c r="BE23" s="87" t="s">
        <v>63</v>
      </c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</row>
    <row r="24" spans="1:69" ht="15" customHeight="1">
      <c r="A24" s="143"/>
      <c r="B24" s="403">
        <v>354</v>
      </c>
      <c r="C24" s="305" t="s">
        <v>852</v>
      </c>
      <c r="D24" s="304">
        <v>1998</v>
      </c>
      <c r="E24" s="403" t="s">
        <v>41</v>
      </c>
      <c r="F24" s="305" t="s">
        <v>331</v>
      </c>
      <c r="G24" s="155"/>
      <c r="H24" s="155"/>
      <c r="I24" s="155" t="str">
        <f t="shared" si="0"/>
        <v>DNS</v>
      </c>
      <c r="J24" s="127"/>
      <c r="K24" s="142" t="s">
        <v>818</v>
      </c>
      <c r="L24" s="240"/>
      <c r="M24" s="87">
        <f t="shared" si="1"/>
        <v>0</v>
      </c>
      <c r="N24" s="87">
        <f t="shared" si="1"/>
        <v>354</v>
      </c>
      <c r="O24" s="88" t="str">
        <f t="shared" si="1"/>
        <v>Ермаченкова Татьяна</v>
      </c>
      <c r="P24" s="87"/>
      <c r="Q24" s="179"/>
      <c r="R24" s="179"/>
      <c r="S24" s="87"/>
      <c r="T24" s="179"/>
      <c r="U24" s="179"/>
      <c r="V24" s="87"/>
      <c r="W24" s="179"/>
      <c r="X24" s="179"/>
      <c r="Y24" s="87"/>
      <c r="Z24" s="179"/>
      <c r="AA24" s="179"/>
      <c r="AB24" s="87"/>
      <c r="AC24" s="179"/>
      <c r="AD24" s="179"/>
      <c r="AE24" s="87"/>
      <c r="AF24" s="179"/>
      <c r="AG24" s="179"/>
      <c r="AH24" s="87"/>
      <c r="AI24" s="179"/>
      <c r="AJ24" s="179"/>
      <c r="AK24" s="87"/>
      <c r="AL24" s="179"/>
      <c r="AM24" s="179"/>
      <c r="AN24" s="87"/>
      <c r="AO24" s="179"/>
      <c r="AP24" s="179"/>
      <c r="AQ24" s="87"/>
      <c r="AR24" s="179"/>
      <c r="AS24" s="179"/>
      <c r="AT24" s="87"/>
      <c r="AU24" s="179"/>
      <c r="AV24" s="179"/>
      <c r="AW24" s="87"/>
      <c r="AX24" s="179"/>
      <c r="AY24" s="179"/>
      <c r="AZ24" s="87"/>
      <c r="BA24" s="179"/>
      <c r="BB24" s="179"/>
      <c r="BE24" s="87" t="s">
        <v>63</v>
      </c>
      <c r="BF24" s="257"/>
      <c r="BG24" s="257"/>
      <c r="BH24" s="257"/>
      <c r="BI24" s="257"/>
      <c r="BJ24" s="257"/>
      <c r="BK24" s="257"/>
      <c r="BL24" s="257"/>
      <c r="BM24" s="257"/>
      <c r="BN24" s="257"/>
      <c r="BO24" s="257"/>
      <c r="BP24" s="257"/>
      <c r="BQ24" s="257"/>
    </row>
    <row r="25" spans="1:69">
      <c r="A25" s="143" t="s">
        <v>372</v>
      </c>
      <c r="B25" s="403">
        <v>3</v>
      </c>
      <c r="C25" s="305" t="s">
        <v>853</v>
      </c>
      <c r="D25" s="304">
        <v>1992</v>
      </c>
      <c r="E25" s="413" t="s">
        <v>40</v>
      </c>
      <c r="F25" s="305" t="s">
        <v>320</v>
      </c>
      <c r="G25" s="155">
        <f t="shared" si="0"/>
        <v>2</v>
      </c>
      <c r="H25" s="155">
        <f t="shared" si="0"/>
        <v>1</v>
      </c>
      <c r="I25" s="155">
        <f t="shared" si="0"/>
        <v>165</v>
      </c>
      <c r="J25" s="127" t="str">
        <f>LOOKUP(I25,$BH$1:$BQ$1,$BH$2:$BQ$2)</f>
        <v>I</v>
      </c>
      <c r="K25" s="142" t="s">
        <v>854</v>
      </c>
      <c r="L25" s="240"/>
      <c r="M25" s="87" t="str">
        <f t="shared" si="1"/>
        <v>в/к</v>
      </c>
      <c r="N25" s="87">
        <f t="shared" si="1"/>
        <v>3</v>
      </c>
      <c r="O25" s="88" t="str">
        <f t="shared" si="1"/>
        <v>Фурманова Юлия</v>
      </c>
      <c r="P25" s="87"/>
      <c r="Q25" s="179"/>
      <c r="R25" s="179"/>
      <c r="S25" s="87">
        <v>0</v>
      </c>
      <c r="T25" s="179"/>
      <c r="U25" s="179"/>
      <c r="V25" s="87" t="s">
        <v>839</v>
      </c>
      <c r="W25" s="179">
        <v>0</v>
      </c>
      <c r="X25" s="179"/>
      <c r="Y25" s="87" t="s">
        <v>839</v>
      </c>
      <c r="Z25" s="179" t="s">
        <v>839</v>
      </c>
      <c r="AA25" s="179" t="s">
        <v>839</v>
      </c>
      <c r="AB25" s="87"/>
      <c r="AC25" s="179"/>
      <c r="AD25" s="179"/>
      <c r="AE25" s="87"/>
      <c r="AF25" s="179"/>
      <c r="AG25" s="179"/>
      <c r="AH25" s="87"/>
      <c r="AI25" s="179"/>
      <c r="AJ25" s="179"/>
      <c r="AK25" s="87"/>
      <c r="AL25" s="179"/>
      <c r="AM25" s="179"/>
      <c r="AN25" s="87"/>
      <c r="AO25" s="179"/>
      <c r="AP25" s="179"/>
      <c r="AQ25" s="87"/>
      <c r="AR25" s="179"/>
      <c r="AS25" s="179"/>
      <c r="AT25" s="87"/>
      <c r="AU25" s="179"/>
      <c r="AV25" s="179"/>
      <c r="AW25" s="87"/>
      <c r="AX25" s="179"/>
      <c r="AY25" s="179"/>
      <c r="AZ25" s="87"/>
      <c r="BA25" s="179"/>
      <c r="BB25" s="179"/>
      <c r="BC25" s="85">
        <v>2</v>
      </c>
      <c r="BD25" s="85">
        <v>1</v>
      </c>
      <c r="BE25" s="85">
        <v>165</v>
      </c>
    </row>
    <row r="26" spans="1:69">
      <c r="A26" s="143" t="s">
        <v>372</v>
      </c>
      <c r="B26" s="409">
        <v>958</v>
      </c>
      <c r="C26" s="410" t="s">
        <v>855</v>
      </c>
      <c r="D26" s="411">
        <v>1993</v>
      </c>
      <c r="E26" s="411" t="s">
        <v>39</v>
      </c>
      <c r="F26" s="305" t="s">
        <v>62</v>
      </c>
      <c r="G26" s="155">
        <f t="shared" si="0"/>
        <v>3</v>
      </c>
      <c r="H26" s="155">
        <f t="shared" si="0"/>
        <v>2</v>
      </c>
      <c r="I26" s="155">
        <f t="shared" si="0"/>
        <v>155</v>
      </c>
      <c r="J26" s="127" t="str">
        <f>LOOKUP(I26,$BH$1:$BQ$1,$BH$2:$BQ$2)</f>
        <v>II</v>
      </c>
      <c r="K26" s="242" t="s">
        <v>856</v>
      </c>
      <c r="L26" s="240"/>
      <c r="M26" s="87" t="str">
        <f>A26</f>
        <v>в/к</v>
      </c>
      <c r="N26" s="87">
        <v>955</v>
      </c>
      <c r="O26" s="88" t="str">
        <f>C26</f>
        <v>МОРДВИНОВА Анастасия</v>
      </c>
      <c r="P26" s="87" t="s">
        <v>839</v>
      </c>
      <c r="Q26" s="179" t="s">
        <v>839</v>
      </c>
      <c r="R26" s="179">
        <v>0</v>
      </c>
      <c r="S26" s="87" t="s">
        <v>839</v>
      </c>
      <c r="T26" s="179" t="s">
        <v>839</v>
      </c>
      <c r="U26" s="179" t="s">
        <v>839</v>
      </c>
      <c r="V26" s="87"/>
      <c r="W26" s="179"/>
      <c r="X26" s="179"/>
      <c r="Y26" s="87"/>
      <c r="Z26" s="179"/>
      <c r="AA26" s="179"/>
      <c r="AB26" s="87"/>
      <c r="AC26" s="179"/>
      <c r="AD26" s="179"/>
      <c r="AE26" s="87"/>
      <c r="AF26" s="179"/>
      <c r="AG26" s="179"/>
      <c r="AH26" s="87"/>
      <c r="AI26" s="179"/>
      <c r="AJ26" s="179"/>
      <c r="AK26" s="87"/>
      <c r="AL26" s="179"/>
      <c r="AM26" s="179"/>
      <c r="AN26" s="87"/>
      <c r="AO26" s="179"/>
      <c r="AP26" s="179"/>
      <c r="AQ26" s="87"/>
      <c r="AR26" s="179"/>
      <c r="AS26" s="179"/>
      <c r="AT26" s="87"/>
      <c r="AU26" s="179"/>
      <c r="AV26" s="179"/>
      <c r="AW26" s="87"/>
      <c r="AX26" s="179"/>
      <c r="AY26" s="179"/>
      <c r="AZ26" s="87"/>
      <c r="BA26" s="179"/>
      <c r="BB26" s="179"/>
      <c r="BC26" s="87">
        <v>3</v>
      </c>
      <c r="BD26" s="87">
        <v>2</v>
      </c>
      <c r="BE26" s="87">
        <v>155</v>
      </c>
    </row>
    <row r="27" spans="1:69">
      <c r="A27" s="143" t="s">
        <v>372</v>
      </c>
      <c r="B27" s="409">
        <v>368</v>
      </c>
      <c r="C27" s="410" t="s">
        <v>857</v>
      </c>
      <c r="D27" s="411">
        <v>1993</v>
      </c>
      <c r="E27" s="411" t="s">
        <v>41</v>
      </c>
      <c r="F27" s="305" t="s">
        <v>320</v>
      </c>
      <c r="G27" s="155"/>
      <c r="H27" s="155"/>
      <c r="I27" s="155" t="str">
        <f t="shared" si="0"/>
        <v>DNS</v>
      </c>
      <c r="J27" s="127"/>
      <c r="K27" s="142" t="s">
        <v>846</v>
      </c>
      <c r="L27" s="240"/>
      <c r="M27" s="87" t="str">
        <f>A27</f>
        <v>в/к</v>
      </c>
      <c r="N27" s="87">
        <f>B27</f>
        <v>368</v>
      </c>
      <c r="O27" s="88" t="str">
        <f>C27</f>
        <v>Краснокутская Оксана</v>
      </c>
      <c r="P27" s="87"/>
      <c r="Q27" s="179"/>
      <c r="R27" s="179"/>
      <c r="S27" s="87"/>
      <c r="T27" s="179"/>
      <c r="U27" s="179"/>
      <c r="V27" s="87"/>
      <c r="W27" s="179"/>
      <c r="X27" s="179"/>
      <c r="Y27" s="87"/>
      <c r="Z27" s="179"/>
      <c r="AA27" s="179"/>
      <c r="AB27" s="87"/>
      <c r="AC27" s="179"/>
      <c r="AD27" s="179"/>
      <c r="AE27" s="87"/>
      <c r="AF27" s="179"/>
      <c r="AG27" s="179"/>
      <c r="AH27" s="87"/>
      <c r="AI27" s="179"/>
      <c r="AJ27" s="179"/>
      <c r="AK27" s="87"/>
      <c r="AL27" s="179"/>
      <c r="AM27" s="179"/>
      <c r="AN27" s="87"/>
      <c r="AO27" s="179"/>
      <c r="AP27" s="179"/>
      <c r="AQ27" s="87"/>
      <c r="AR27" s="179"/>
      <c r="AS27" s="179"/>
      <c r="AT27" s="87"/>
      <c r="AU27" s="179"/>
      <c r="AV27" s="179"/>
      <c r="AW27" s="87"/>
      <c r="AX27" s="179"/>
      <c r="AY27" s="179"/>
      <c r="AZ27" s="87"/>
      <c r="BA27" s="179"/>
      <c r="BB27" s="179"/>
      <c r="BC27" s="87"/>
      <c r="BD27" s="87"/>
      <c r="BE27" s="87" t="s">
        <v>63</v>
      </c>
    </row>
    <row r="28" spans="1:69">
      <c r="A28" s="143" t="s">
        <v>372</v>
      </c>
      <c r="B28" s="409">
        <v>423</v>
      </c>
      <c r="C28" s="410" t="s">
        <v>858</v>
      </c>
      <c r="D28" s="411">
        <v>1992</v>
      </c>
      <c r="E28" s="411" t="s">
        <v>40</v>
      </c>
      <c r="F28" s="305" t="s">
        <v>320</v>
      </c>
      <c r="G28" s="155"/>
      <c r="H28" s="155"/>
      <c r="I28" s="155" t="str">
        <f t="shared" si="0"/>
        <v>DNS</v>
      </c>
      <c r="J28" s="127"/>
      <c r="K28" s="142" t="s">
        <v>859</v>
      </c>
      <c r="L28" s="240"/>
      <c r="M28" s="87" t="str">
        <f>A28</f>
        <v>в/к</v>
      </c>
      <c r="N28" s="87">
        <f>B28</f>
        <v>423</v>
      </c>
      <c r="O28" s="88" t="str">
        <f>C28</f>
        <v>Кушнир Наталья</v>
      </c>
      <c r="P28" s="87"/>
      <c r="Q28" s="179"/>
      <c r="R28" s="179"/>
      <c r="S28" s="87"/>
      <c r="T28" s="179"/>
      <c r="U28" s="179"/>
      <c r="V28" s="87"/>
      <c r="W28" s="179"/>
      <c r="X28" s="179"/>
      <c r="Y28" s="87"/>
      <c r="Z28" s="179"/>
      <c r="AA28" s="179"/>
      <c r="AB28" s="87"/>
      <c r="AC28" s="179"/>
      <c r="AD28" s="179"/>
      <c r="AE28" s="87"/>
      <c r="AF28" s="179"/>
      <c r="AG28" s="179"/>
      <c r="AH28" s="87"/>
      <c r="AI28" s="179"/>
      <c r="AJ28" s="179"/>
      <c r="AK28" s="87"/>
      <c r="AL28" s="179"/>
      <c r="AM28" s="179"/>
      <c r="AN28" s="87"/>
      <c r="AO28" s="179"/>
      <c r="AP28" s="179"/>
      <c r="AQ28" s="87"/>
      <c r="AR28" s="179"/>
      <c r="AS28" s="179"/>
      <c r="AT28" s="87"/>
      <c r="AU28" s="179"/>
      <c r="AV28" s="179"/>
      <c r="AW28" s="87"/>
      <c r="AX28" s="179"/>
      <c r="AY28" s="179"/>
      <c r="AZ28" s="87"/>
      <c r="BA28" s="179"/>
      <c r="BB28" s="179"/>
      <c r="BC28" s="87"/>
      <c r="BD28" s="87"/>
      <c r="BE28" s="87" t="s">
        <v>63</v>
      </c>
    </row>
    <row r="29" spans="1:69" ht="15" customHeight="1">
      <c r="A29" s="143" t="s">
        <v>372</v>
      </c>
      <c r="B29" s="409">
        <v>419</v>
      </c>
      <c r="C29" s="410" t="s">
        <v>860</v>
      </c>
      <c r="D29" s="411">
        <v>1986</v>
      </c>
      <c r="E29" s="409" t="s">
        <v>42</v>
      </c>
      <c r="F29" s="305" t="s">
        <v>320</v>
      </c>
      <c r="G29" s="155"/>
      <c r="H29" s="155"/>
      <c r="I29" s="155" t="str">
        <f t="shared" si="0"/>
        <v>DNS</v>
      </c>
      <c r="J29" s="127"/>
      <c r="K29" s="142" t="s">
        <v>846</v>
      </c>
      <c r="L29" s="240"/>
      <c r="M29" s="87" t="str">
        <f>A29</f>
        <v>в/к</v>
      </c>
      <c r="N29" s="87">
        <f>B29</f>
        <v>419</v>
      </c>
      <c r="O29" s="88" t="str">
        <f>C29</f>
        <v>Гордеева Ирина</v>
      </c>
      <c r="P29" s="87"/>
      <c r="Q29" s="179"/>
      <c r="R29" s="179"/>
      <c r="S29" s="87"/>
      <c r="T29" s="179"/>
      <c r="U29" s="179"/>
      <c r="V29" s="87"/>
      <c r="W29" s="179"/>
      <c r="X29" s="179"/>
      <c r="Y29" s="87"/>
      <c r="Z29" s="179"/>
      <c r="AA29" s="179"/>
      <c r="AB29" s="87"/>
      <c r="AC29" s="179"/>
      <c r="AD29" s="179"/>
      <c r="AE29" s="87"/>
      <c r="AF29" s="179"/>
      <c r="AG29" s="179"/>
      <c r="AH29" s="87"/>
      <c r="AI29" s="179"/>
      <c r="AJ29" s="179"/>
      <c r="AK29" s="87"/>
      <c r="AL29" s="179"/>
      <c r="AM29" s="179"/>
      <c r="AN29" s="87"/>
      <c r="AO29" s="179"/>
      <c r="AP29" s="179"/>
      <c r="AQ29" s="87"/>
      <c r="AR29" s="179"/>
      <c r="AS29" s="179"/>
      <c r="AT29" s="87"/>
      <c r="AU29" s="179"/>
      <c r="AV29" s="179"/>
      <c r="AW29" s="87"/>
      <c r="AX29" s="179"/>
      <c r="AY29" s="179"/>
      <c r="AZ29" s="87"/>
      <c r="BA29" s="179"/>
      <c r="BB29" s="179"/>
      <c r="BC29" s="87"/>
      <c r="BD29" s="87"/>
      <c r="BE29" s="87" t="s">
        <v>63</v>
      </c>
    </row>
    <row r="30" spans="1:69">
      <c r="A30" s="143"/>
      <c r="B30" s="403"/>
      <c r="C30" s="305"/>
      <c r="D30" s="304"/>
      <c r="E30" s="403"/>
      <c r="F30" s="305"/>
      <c r="G30" s="155"/>
      <c r="H30" s="155"/>
      <c r="I30" s="155"/>
      <c r="J30" s="127"/>
      <c r="K30" s="142"/>
      <c r="L30" s="240"/>
      <c r="M30" s="87"/>
      <c r="N30" s="87"/>
      <c r="O30" s="88"/>
      <c r="P30" s="87"/>
      <c r="Q30" s="179"/>
      <c r="R30" s="179"/>
      <c r="S30" s="87"/>
      <c r="T30" s="179"/>
      <c r="U30" s="179"/>
      <c r="V30" s="87"/>
      <c r="W30" s="179"/>
      <c r="X30" s="179"/>
      <c r="Y30" s="87"/>
      <c r="Z30" s="179"/>
      <c r="AA30" s="179"/>
      <c r="AB30" s="87"/>
      <c r="AC30" s="179"/>
      <c r="AD30" s="179"/>
      <c r="AE30" s="87"/>
      <c r="AF30" s="179"/>
      <c r="AG30" s="179"/>
      <c r="AH30" s="87"/>
      <c r="AI30" s="179"/>
      <c r="AJ30" s="179"/>
      <c r="AK30" s="87"/>
      <c r="AL30" s="179"/>
      <c r="AM30" s="179"/>
      <c r="AN30" s="87"/>
      <c r="AO30" s="179"/>
      <c r="AP30" s="179"/>
      <c r="AQ30" s="87"/>
      <c r="AR30" s="179"/>
      <c r="AS30" s="179"/>
      <c r="AT30" s="87"/>
      <c r="AU30" s="179"/>
      <c r="AV30" s="179"/>
      <c r="AW30" s="87"/>
      <c r="AX30" s="179"/>
      <c r="AY30" s="179"/>
      <c r="AZ30" s="87"/>
      <c r="BA30" s="179"/>
      <c r="BB30" s="179"/>
    </row>
    <row r="31" spans="1:69">
      <c r="B31" s="87"/>
      <c r="C31" s="138"/>
      <c r="D31" s="252"/>
      <c r="E31" s="87"/>
      <c r="F31" s="138"/>
      <c r="K31" s="240"/>
      <c r="L31" s="240"/>
    </row>
    <row r="32" spans="1:69">
      <c r="B32" s="87"/>
      <c r="C32" s="138"/>
      <c r="D32" s="252"/>
      <c r="E32" s="87"/>
      <c r="F32" s="138"/>
      <c r="K32" s="240"/>
      <c r="L32" s="240"/>
    </row>
    <row r="33" spans="2:12">
      <c r="B33" s="87"/>
      <c r="C33" s="138"/>
      <c r="D33" s="87"/>
      <c r="E33" s="87"/>
      <c r="F33" s="138"/>
      <c r="K33" s="240"/>
      <c r="L33" s="240"/>
    </row>
    <row r="34" spans="2:12">
      <c r="B34" s="87"/>
      <c r="C34" s="138"/>
      <c r="D34" s="87"/>
      <c r="E34" s="87"/>
      <c r="F34" s="138"/>
      <c r="K34" s="240"/>
      <c r="L34" s="240"/>
    </row>
    <row r="35" spans="2:12">
      <c r="B35" s="87"/>
      <c r="C35" s="138"/>
      <c r="D35" s="87"/>
      <c r="E35" s="87"/>
      <c r="F35" s="138"/>
      <c r="K35" s="240"/>
      <c r="L35" s="240"/>
    </row>
    <row r="36" spans="2:12">
      <c r="B36" s="87"/>
      <c r="C36" s="138"/>
      <c r="D36" s="87"/>
      <c r="E36" s="87"/>
      <c r="F36" s="138"/>
      <c r="K36" s="240"/>
      <c r="L36" s="240"/>
    </row>
    <row r="37" spans="2:12">
      <c r="B37" s="87"/>
      <c r="C37" s="138"/>
      <c r="D37" s="87"/>
      <c r="E37" s="87"/>
      <c r="F37" s="138"/>
      <c r="K37" s="240"/>
      <c r="L37" s="240"/>
    </row>
    <row r="38" spans="2:12">
      <c r="B38" s="87"/>
      <c r="C38" s="138"/>
      <c r="D38" s="87"/>
      <c r="E38" s="87"/>
      <c r="F38" s="138"/>
      <c r="K38" s="240"/>
      <c r="L38" s="240"/>
    </row>
    <row r="39" spans="2:12">
      <c r="B39" s="87"/>
      <c r="C39" s="138"/>
      <c r="D39" s="87"/>
      <c r="E39" s="87"/>
      <c r="F39" s="138"/>
      <c r="K39" s="240"/>
      <c r="L39" s="240"/>
    </row>
    <row r="40" spans="2:12">
      <c r="B40" s="87"/>
      <c r="C40" s="138"/>
      <c r="D40" s="87"/>
      <c r="E40" s="87"/>
      <c r="F40" s="138"/>
      <c r="K40" s="240"/>
      <c r="L40" s="240"/>
    </row>
    <row r="41" spans="2:12">
      <c r="B41" s="87"/>
      <c r="C41" s="138"/>
      <c r="D41" s="87"/>
      <c r="E41" s="87"/>
      <c r="F41" s="138"/>
      <c r="K41" s="244"/>
      <c r="L41" s="244"/>
    </row>
    <row r="42" spans="2:12">
      <c r="K42" s="244"/>
      <c r="L42" s="244"/>
    </row>
    <row r="43" spans="2:12">
      <c r="K43" s="244"/>
      <c r="L43" s="244"/>
    </row>
    <row r="44" spans="2:12">
      <c r="K44" s="244"/>
      <c r="L44" s="244"/>
    </row>
    <row r="45" spans="2:12">
      <c r="K45" s="244"/>
      <c r="L45" s="244"/>
    </row>
    <row r="46" spans="2:12">
      <c r="K46" s="244"/>
      <c r="L46" s="244"/>
    </row>
    <row r="47" spans="2:12">
      <c r="K47" s="244"/>
      <c r="L47" s="244"/>
    </row>
    <row r="48" spans="2:12">
      <c r="K48" s="244"/>
      <c r="L48" s="244"/>
    </row>
    <row r="49" spans="11:12">
      <c r="K49" s="244"/>
      <c r="L49" s="244"/>
    </row>
    <row r="50" spans="11:12">
      <c r="K50" s="244"/>
      <c r="L50" s="244"/>
    </row>
    <row r="51" spans="11:12">
      <c r="K51" s="244"/>
      <c r="L51" s="244"/>
    </row>
    <row r="52" spans="11:12">
      <c r="K52" s="244"/>
      <c r="L52" s="244"/>
    </row>
    <row r="53" spans="11:12">
      <c r="K53" s="244"/>
      <c r="L53" s="244"/>
    </row>
    <row r="54" spans="11:12">
      <c r="K54" s="244"/>
      <c r="L54" s="244"/>
    </row>
    <row r="55" spans="11:12">
      <c r="K55" s="244"/>
      <c r="L55" s="244"/>
    </row>
    <row r="56" spans="11:12">
      <c r="K56" s="244"/>
      <c r="L56" s="244"/>
    </row>
    <row r="57" spans="11:12">
      <c r="K57" s="244"/>
      <c r="L57" s="244"/>
    </row>
    <row r="58" spans="11:12">
      <c r="K58" s="244"/>
      <c r="L58" s="244"/>
    </row>
    <row r="59" spans="11:12">
      <c r="K59" s="244"/>
      <c r="L59" s="244"/>
    </row>
    <row r="60" spans="11:12">
      <c r="K60" s="244"/>
      <c r="L60" s="244"/>
    </row>
    <row r="61" spans="11:12">
      <c r="K61" s="244"/>
      <c r="L61" s="244"/>
    </row>
    <row r="62" spans="11:12">
      <c r="K62" s="244"/>
      <c r="L62" s="244"/>
    </row>
    <row r="63" spans="11:12">
      <c r="K63" s="244"/>
      <c r="L63" s="244"/>
    </row>
    <row r="64" spans="11:12">
      <c r="K64" s="244"/>
      <c r="L64" s="244"/>
    </row>
    <row r="65" spans="11:12">
      <c r="K65" s="244"/>
      <c r="L65" s="244"/>
    </row>
    <row r="66" spans="11:12">
      <c r="K66" s="244"/>
      <c r="L66" s="244"/>
    </row>
    <row r="67" spans="11:12">
      <c r="K67" s="244"/>
      <c r="L67" s="244"/>
    </row>
    <row r="68" spans="11:12">
      <c r="K68" s="244"/>
      <c r="L68" s="244"/>
    </row>
    <row r="69" spans="11:12">
      <c r="K69" s="244"/>
      <c r="L69" s="244"/>
    </row>
    <row r="70" spans="11:12">
      <c r="K70" s="244"/>
      <c r="L70" s="244"/>
    </row>
    <row r="71" spans="11:12">
      <c r="K71" s="244"/>
      <c r="L71" s="244"/>
    </row>
    <row r="72" spans="11:12">
      <c r="K72" s="244"/>
      <c r="L72" s="244"/>
    </row>
    <row r="73" spans="11:12">
      <c r="K73" s="244"/>
      <c r="L73" s="244"/>
    </row>
    <row r="74" spans="11:12">
      <c r="K74" s="244"/>
      <c r="L74" s="244"/>
    </row>
    <row r="75" spans="11:12">
      <c r="K75" s="244"/>
      <c r="L75" s="244"/>
    </row>
    <row r="76" spans="11:12">
      <c r="K76" s="244"/>
      <c r="L76" s="244"/>
    </row>
    <row r="77" spans="11:12">
      <c r="K77" s="244"/>
      <c r="L77" s="244"/>
    </row>
    <row r="78" spans="11:12">
      <c r="K78" s="244"/>
      <c r="L78" s="244"/>
    </row>
    <row r="79" spans="11:12">
      <c r="K79" s="244"/>
      <c r="L79" s="244"/>
    </row>
    <row r="80" spans="11:12">
      <c r="K80" s="244"/>
      <c r="L80" s="244"/>
    </row>
    <row r="81" spans="11:12">
      <c r="K81" s="244"/>
      <c r="L81" s="244"/>
    </row>
    <row r="82" spans="11:12">
      <c r="K82" s="244"/>
      <c r="L82" s="244"/>
    </row>
    <row r="83" spans="11:12">
      <c r="K83" s="244"/>
      <c r="L83" s="244"/>
    </row>
    <row r="84" spans="11:12">
      <c r="K84" s="244"/>
      <c r="L84" s="244"/>
    </row>
    <row r="85" spans="11:12">
      <c r="K85" s="244"/>
      <c r="L85" s="244"/>
    </row>
    <row r="86" spans="11:12">
      <c r="K86" s="244"/>
      <c r="L86" s="244"/>
    </row>
    <row r="87" spans="11:12">
      <c r="K87" s="244"/>
      <c r="L87" s="244"/>
    </row>
    <row r="88" spans="11:12">
      <c r="K88" s="244"/>
      <c r="L88" s="244"/>
    </row>
    <row r="89" spans="11:12">
      <c r="K89" s="244"/>
      <c r="L89" s="244"/>
    </row>
    <row r="90" spans="11:12">
      <c r="K90" s="244"/>
      <c r="L90" s="244"/>
    </row>
  </sheetData>
  <mergeCells count="19">
    <mergeCell ref="BD15:BD17"/>
    <mergeCell ref="BE15:BE17"/>
    <mergeCell ref="AQ15:AS15"/>
    <mergeCell ref="AT15:AV15"/>
    <mergeCell ref="AW15:AY15"/>
    <mergeCell ref="AZ15:BB15"/>
    <mergeCell ref="BC15:BC17"/>
    <mergeCell ref="AN15:AP15"/>
    <mergeCell ref="M15:M17"/>
    <mergeCell ref="N15:N17"/>
    <mergeCell ref="O15:O17"/>
    <mergeCell ref="P15:R15"/>
    <mergeCell ref="S15:U15"/>
    <mergeCell ref="V15:X15"/>
    <mergeCell ref="Y15:AA15"/>
    <mergeCell ref="AB15:AD15"/>
    <mergeCell ref="AE15:AG15"/>
    <mergeCell ref="AH15:AJ15"/>
    <mergeCell ref="AK15:AM15"/>
  </mergeCells>
  <printOptions horizontalCentered="1"/>
  <pageMargins left="0.39370078740157483" right="0" top="0.39370078740157483" bottom="0.39370078740157483" header="0.31496062992125984" footer="0.31496062992125984"/>
  <pageSetup paperSize="9" scale="90" orientation="portrait" r:id="rId1"/>
  <headerFooter alignWithMargins="0">
    <oddFooter>Страница &amp;P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</sheetPr>
  <dimension ref="A1:BT95"/>
  <sheetViews>
    <sheetView topLeftCell="A7" zoomScaleNormal="100" workbookViewId="0">
      <selection activeCell="C30" sqref="C30"/>
    </sheetView>
  </sheetViews>
  <sheetFormatPr defaultRowHeight="15"/>
  <cols>
    <col min="1" max="1" width="4.7109375" style="87" customWidth="1"/>
    <col min="2" max="2" width="4.7109375" style="85" customWidth="1"/>
    <col min="3" max="3" width="25.7109375" style="205" customWidth="1"/>
    <col min="4" max="4" width="5.7109375" style="85" customWidth="1"/>
    <col min="5" max="5" width="4.7109375" style="85" customWidth="1"/>
    <col min="6" max="6" width="16.7109375" style="85" customWidth="1"/>
    <col min="7" max="7" width="3.5703125" style="247" customWidth="1"/>
    <col min="8" max="8" width="3.7109375" style="84" customWidth="1"/>
    <col min="9" max="9" width="6.7109375" style="87" customWidth="1"/>
    <col min="10" max="10" width="5.7109375" style="87" customWidth="1"/>
    <col min="11" max="11" width="23.42578125" style="85" customWidth="1"/>
    <col min="12" max="12" width="1.5703125" style="85" customWidth="1"/>
    <col min="13" max="13" width="3.140625" style="85" customWidth="1"/>
    <col min="14" max="14" width="3.7109375" style="85" customWidth="1"/>
    <col min="15" max="15" width="20.85546875" style="85" customWidth="1"/>
    <col min="16" max="54" width="1.85546875" style="85" customWidth="1"/>
    <col min="55" max="56" width="1.7109375" style="85" customWidth="1"/>
    <col min="57" max="57" width="4.7109375" style="85" customWidth="1"/>
    <col min="58" max="59" width="9.140625" style="85"/>
    <col min="60" max="69" width="5.7109375" style="85" hidden="1" customWidth="1"/>
    <col min="70" max="16384" width="9.140625" style="85"/>
  </cols>
  <sheetData>
    <row r="1" spans="1:69" ht="15.75">
      <c r="A1" s="171"/>
      <c r="B1" s="171"/>
      <c r="C1" s="171"/>
      <c r="D1" s="171"/>
      <c r="E1" s="172"/>
      <c r="F1" s="48" t="s">
        <v>0</v>
      </c>
      <c r="G1" s="171"/>
      <c r="H1" s="171"/>
      <c r="I1" s="127"/>
      <c r="J1" s="127"/>
      <c r="K1" s="257"/>
      <c r="L1" s="257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9"/>
      <c r="AF1" s="48" t="s">
        <v>0</v>
      </c>
      <c r="BH1" s="82">
        <v>0</v>
      </c>
      <c r="BI1" s="82">
        <v>180</v>
      </c>
      <c r="BJ1" s="82">
        <v>200</v>
      </c>
      <c r="BK1" s="82">
        <v>220</v>
      </c>
      <c r="BL1" s="82">
        <v>240</v>
      </c>
      <c r="BM1" s="82">
        <v>280</v>
      </c>
      <c r="BN1" s="82">
        <v>300</v>
      </c>
      <c r="BO1" s="82">
        <v>350</v>
      </c>
      <c r="BP1" s="82">
        <v>400</v>
      </c>
      <c r="BQ1" s="82">
        <v>450</v>
      </c>
    </row>
    <row r="2" spans="1:69" ht="15.75">
      <c r="A2" s="171"/>
      <c r="B2" s="171"/>
      <c r="C2" s="171"/>
      <c r="D2" s="171"/>
      <c r="E2" s="172"/>
      <c r="F2" s="48" t="s">
        <v>1</v>
      </c>
      <c r="G2" s="171"/>
      <c r="H2" s="171"/>
      <c r="I2" s="127"/>
      <c r="J2" s="127"/>
      <c r="K2" s="257"/>
      <c r="L2" s="257"/>
      <c r="N2" s="260"/>
      <c r="O2" s="261"/>
      <c r="P2" s="261"/>
      <c r="Q2" s="261"/>
      <c r="R2" s="261"/>
      <c r="S2" s="261"/>
      <c r="T2" s="261"/>
      <c r="U2" s="262"/>
      <c r="V2" s="261"/>
      <c r="W2" s="261"/>
      <c r="X2" s="259"/>
      <c r="AF2" s="48" t="s">
        <v>1</v>
      </c>
      <c r="BH2" s="166" t="s">
        <v>36</v>
      </c>
      <c r="BI2" s="167" t="s">
        <v>312</v>
      </c>
      <c r="BJ2" s="167" t="s">
        <v>74</v>
      </c>
      <c r="BK2" s="167" t="s">
        <v>75</v>
      </c>
      <c r="BL2" s="167" t="s">
        <v>37</v>
      </c>
      <c r="BM2" s="167" t="s">
        <v>38</v>
      </c>
      <c r="BN2" s="167" t="s">
        <v>39</v>
      </c>
      <c r="BO2" s="168" t="s">
        <v>40</v>
      </c>
      <c r="BP2" s="167" t="s">
        <v>41</v>
      </c>
      <c r="BQ2" s="167" t="s">
        <v>42</v>
      </c>
    </row>
    <row r="3" spans="1:69" ht="15.75">
      <c r="A3" s="171"/>
      <c r="B3" s="171"/>
      <c r="C3" s="171"/>
      <c r="D3" s="171"/>
      <c r="E3" s="172"/>
      <c r="F3" s="48" t="s">
        <v>2</v>
      </c>
      <c r="G3" s="171"/>
      <c r="H3" s="171"/>
      <c r="I3" s="127"/>
      <c r="J3" s="127"/>
      <c r="K3" s="257"/>
      <c r="L3" s="257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AF3" s="48" t="s">
        <v>2</v>
      </c>
    </row>
    <row r="4" spans="1:69" ht="15" customHeight="1">
      <c r="A4" s="84"/>
      <c r="B4" s="84"/>
      <c r="C4" s="84"/>
      <c r="D4" s="84"/>
      <c r="E4" s="48"/>
      <c r="F4" s="84"/>
      <c r="G4" s="84"/>
    </row>
    <row r="5" spans="1:69" ht="18.75">
      <c r="A5" s="84"/>
      <c r="B5" s="84"/>
      <c r="C5" s="84"/>
      <c r="D5" s="84"/>
      <c r="E5" s="48"/>
      <c r="F5" s="5" t="s">
        <v>9</v>
      </c>
      <c r="G5" s="84"/>
    </row>
    <row r="6" spans="1:69" ht="18.75">
      <c r="A6" s="84"/>
      <c r="B6" s="84"/>
      <c r="C6" s="84"/>
      <c r="D6" s="84"/>
      <c r="E6" s="48"/>
      <c r="F6" s="5" t="s">
        <v>10</v>
      </c>
      <c r="G6" s="84"/>
    </row>
    <row r="7" spans="1:69" ht="15" customHeight="1">
      <c r="F7" s="5"/>
    </row>
    <row r="8" spans="1:69" ht="20.25">
      <c r="E8" s="206"/>
      <c r="F8" s="86" t="s">
        <v>6</v>
      </c>
      <c r="AB8" s="263"/>
      <c r="AC8" s="263"/>
      <c r="AD8" s="263"/>
      <c r="AF8" s="264" t="s">
        <v>448</v>
      </c>
    </row>
    <row r="9" spans="1:69" ht="15" customHeight="1">
      <c r="E9" s="206"/>
      <c r="F9" s="264"/>
      <c r="Z9" s="265"/>
      <c r="AB9" s="265"/>
      <c r="AD9" s="265"/>
      <c r="AF9" s="265" t="s">
        <v>449</v>
      </c>
    </row>
    <row r="10" spans="1:69" ht="18.75">
      <c r="F10" s="266" t="s">
        <v>76</v>
      </c>
    </row>
    <row r="11" spans="1:69" ht="15" customHeight="1">
      <c r="A11" s="267"/>
      <c r="F11" s="89"/>
      <c r="K11" s="268"/>
      <c r="L11" s="268"/>
      <c r="Z11" s="266"/>
      <c r="AB11" s="266"/>
      <c r="AD11" s="266"/>
      <c r="AF11" s="266" t="s">
        <v>76</v>
      </c>
      <c r="BE11" s="268"/>
    </row>
    <row r="12" spans="1:69" s="269" customFormat="1" ht="15.75">
      <c r="A12" s="93" t="s">
        <v>44</v>
      </c>
      <c r="C12" s="270"/>
      <c r="G12" s="271"/>
      <c r="I12" s="48"/>
      <c r="J12" s="48"/>
      <c r="K12" s="98" t="s">
        <v>35</v>
      </c>
      <c r="L12" s="272"/>
      <c r="M12" s="273"/>
      <c r="BE12" s="273" t="s">
        <v>450</v>
      </c>
    </row>
    <row r="13" spans="1:69" ht="9.75" customHeight="1">
      <c r="F13" s="206"/>
    </row>
    <row r="14" spans="1:69" ht="5.0999999999999996" customHeight="1">
      <c r="A14" s="274"/>
      <c r="B14" s="274"/>
      <c r="C14" s="275"/>
      <c r="D14" s="275"/>
      <c r="E14" s="275"/>
      <c r="F14" s="275"/>
      <c r="G14" s="275"/>
      <c r="H14" s="275"/>
      <c r="I14" s="276"/>
      <c r="J14" s="276"/>
      <c r="K14" s="275"/>
      <c r="L14" s="127"/>
      <c r="M14" s="277"/>
      <c r="N14" s="278"/>
      <c r="O14" s="279"/>
      <c r="P14" s="280"/>
      <c r="Q14" s="280"/>
      <c r="R14" s="280"/>
      <c r="S14" s="280"/>
      <c r="T14" s="280"/>
      <c r="U14" s="280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0"/>
      <c r="AN14" s="280"/>
      <c r="AO14" s="280"/>
      <c r="AP14" s="280"/>
      <c r="AQ14" s="280"/>
      <c r="AR14" s="280"/>
      <c r="AS14" s="280"/>
      <c r="AT14" s="280"/>
      <c r="AU14" s="280"/>
      <c r="AV14" s="280"/>
      <c r="AW14" s="280"/>
      <c r="AX14" s="280"/>
      <c r="AY14" s="280"/>
      <c r="AZ14" s="280"/>
      <c r="BA14" s="280"/>
      <c r="BB14" s="280"/>
      <c r="BC14" s="280"/>
      <c r="BD14" s="280"/>
      <c r="BE14" s="281"/>
    </row>
    <row r="15" spans="1:69" ht="18" customHeight="1">
      <c r="A15" s="282" t="s">
        <v>45</v>
      </c>
      <c r="B15" s="283" t="s">
        <v>313</v>
      </c>
      <c r="C15" s="284" t="s">
        <v>314</v>
      </c>
      <c r="D15" s="211" t="s">
        <v>48</v>
      </c>
      <c r="E15" s="210" t="s">
        <v>315</v>
      </c>
      <c r="F15" s="284" t="s">
        <v>50</v>
      </c>
      <c r="G15" s="211" t="s">
        <v>451</v>
      </c>
      <c r="H15" s="210" t="s">
        <v>452</v>
      </c>
      <c r="I15" s="285" t="s">
        <v>453</v>
      </c>
      <c r="J15" s="285" t="s">
        <v>49</v>
      </c>
      <c r="K15" s="284" t="s">
        <v>53</v>
      </c>
      <c r="L15" s="286"/>
      <c r="M15" s="454" t="s">
        <v>45</v>
      </c>
      <c r="N15" s="456" t="s">
        <v>454</v>
      </c>
      <c r="O15" s="456" t="s">
        <v>47</v>
      </c>
      <c r="P15" s="453">
        <v>340</v>
      </c>
      <c r="Q15" s="445"/>
      <c r="R15" s="446"/>
      <c r="S15" s="453">
        <v>360</v>
      </c>
      <c r="T15" s="445"/>
      <c r="U15" s="446"/>
      <c r="V15" s="453">
        <v>380</v>
      </c>
      <c r="W15" s="445"/>
      <c r="X15" s="446"/>
      <c r="Y15" s="453">
        <v>390</v>
      </c>
      <c r="Z15" s="445"/>
      <c r="AA15" s="446"/>
      <c r="AB15" s="453">
        <v>400</v>
      </c>
      <c r="AC15" s="445"/>
      <c r="AD15" s="446"/>
      <c r="AE15" s="453">
        <v>410</v>
      </c>
      <c r="AF15" s="445"/>
      <c r="AG15" s="446"/>
      <c r="AH15" s="453">
        <v>420</v>
      </c>
      <c r="AI15" s="445"/>
      <c r="AJ15" s="446"/>
      <c r="AK15" s="453">
        <v>435</v>
      </c>
      <c r="AL15" s="445"/>
      <c r="AM15" s="446"/>
      <c r="AN15" s="453"/>
      <c r="AO15" s="445"/>
      <c r="AP15" s="446"/>
      <c r="AQ15" s="453"/>
      <c r="AR15" s="445"/>
      <c r="AS15" s="446"/>
      <c r="AT15" s="453"/>
      <c r="AU15" s="445"/>
      <c r="AV15" s="446"/>
      <c r="AW15" s="453"/>
      <c r="AX15" s="445"/>
      <c r="AY15" s="446"/>
      <c r="AZ15" s="453"/>
      <c r="BA15" s="445"/>
      <c r="BB15" s="445"/>
      <c r="BC15" s="447" t="s">
        <v>451</v>
      </c>
      <c r="BD15" s="447" t="s">
        <v>452</v>
      </c>
      <c r="BE15" s="450" t="s">
        <v>455</v>
      </c>
    </row>
    <row r="16" spans="1:69" ht="3.95" customHeight="1">
      <c r="A16" s="287"/>
      <c r="B16" s="287"/>
      <c r="C16" s="214"/>
      <c r="D16" s="214"/>
      <c r="E16" s="214"/>
      <c r="F16" s="214"/>
      <c r="G16" s="214"/>
      <c r="H16" s="214"/>
      <c r="I16" s="288"/>
      <c r="J16" s="288"/>
      <c r="K16" s="214"/>
      <c r="L16" s="214"/>
      <c r="M16" s="455"/>
      <c r="N16" s="457"/>
      <c r="O16" s="457"/>
      <c r="P16" s="289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  <c r="AH16" s="290"/>
      <c r="AI16" s="290"/>
      <c r="AJ16" s="290"/>
      <c r="AK16" s="290"/>
      <c r="AL16" s="290"/>
      <c r="AM16" s="290"/>
      <c r="AN16" s="290"/>
      <c r="AO16" s="290"/>
      <c r="AP16" s="290"/>
      <c r="AQ16" s="290"/>
      <c r="AR16" s="290"/>
      <c r="AS16" s="290"/>
      <c r="AT16" s="290"/>
      <c r="AU16" s="290"/>
      <c r="AV16" s="290"/>
      <c r="AW16" s="290"/>
      <c r="AX16" s="290"/>
      <c r="AY16" s="290"/>
      <c r="AZ16" s="290"/>
      <c r="BA16" s="290"/>
      <c r="BB16" s="291"/>
      <c r="BC16" s="448"/>
      <c r="BD16" s="448"/>
      <c r="BE16" s="451"/>
    </row>
    <row r="17" spans="1:72" ht="18" customHeight="1">
      <c r="A17" s="183"/>
      <c r="B17" s="292"/>
      <c r="C17" s="211" t="s">
        <v>54</v>
      </c>
      <c r="D17" s="292"/>
      <c r="E17" s="292"/>
      <c r="F17" s="120" t="s">
        <v>473</v>
      </c>
      <c r="G17" s="293"/>
      <c r="H17" s="294"/>
      <c r="I17" s="294"/>
      <c r="J17" s="183"/>
      <c r="K17" s="126" t="s">
        <v>448</v>
      </c>
      <c r="L17" s="212"/>
      <c r="M17" s="462"/>
      <c r="N17" s="463"/>
      <c r="O17" s="463"/>
      <c r="P17" s="295">
        <v>1</v>
      </c>
      <c r="Q17" s="295">
        <v>2</v>
      </c>
      <c r="R17" s="295">
        <v>3</v>
      </c>
      <c r="S17" s="295">
        <v>1</v>
      </c>
      <c r="T17" s="295">
        <v>2</v>
      </c>
      <c r="U17" s="295">
        <v>3</v>
      </c>
      <c r="V17" s="295">
        <v>1</v>
      </c>
      <c r="W17" s="295">
        <v>2</v>
      </c>
      <c r="X17" s="295">
        <v>3</v>
      </c>
      <c r="Y17" s="295">
        <v>1</v>
      </c>
      <c r="Z17" s="295">
        <v>2</v>
      </c>
      <c r="AA17" s="295">
        <v>3</v>
      </c>
      <c r="AB17" s="295">
        <v>1</v>
      </c>
      <c r="AC17" s="295">
        <v>2</v>
      </c>
      <c r="AD17" s="295">
        <v>3</v>
      </c>
      <c r="AE17" s="295">
        <v>1</v>
      </c>
      <c r="AF17" s="295">
        <v>2</v>
      </c>
      <c r="AG17" s="295">
        <v>3</v>
      </c>
      <c r="AH17" s="295">
        <v>1</v>
      </c>
      <c r="AI17" s="295">
        <v>2</v>
      </c>
      <c r="AJ17" s="295">
        <v>3</v>
      </c>
      <c r="AK17" s="295">
        <v>1</v>
      </c>
      <c r="AL17" s="295">
        <v>2</v>
      </c>
      <c r="AM17" s="295">
        <v>3</v>
      </c>
      <c r="AN17" s="295">
        <v>1</v>
      </c>
      <c r="AO17" s="295">
        <v>2</v>
      </c>
      <c r="AP17" s="295">
        <v>3</v>
      </c>
      <c r="AQ17" s="295">
        <v>1</v>
      </c>
      <c r="AR17" s="295">
        <v>2</v>
      </c>
      <c r="AS17" s="295">
        <v>3</v>
      </c>
      <c r="AT17" s="295">
        <v>1</v>
      </c>
      <c r="AU17" s="295">
        <v>2</v>
      </c>
      <c r="AV17" s="295">
        <v>3</v>
      </c>
      <c r="AW17" s="295">
        <v>1</v>
      </c>
      <c r="AX17" s="295">
        <v>2</v>
      </c>
      <c r="AY17" s="295">
        <v>3</v>
      </c>
      <c r="AZ17" s="295">
        <v>1</v>
      </c>
      <c r="BA17" s="295">
        <v>2</v>
      </c>
      <c r="BB17" s="296">
        <v>3</v>
      </c>
      <c r="BC17" s="465"/>
      <c r="BD17" s="465" t="s">
        <v>452</v>
      </c>
      <c r="BE17" s="464"/>
    </row>
    <row r="18" spans="1:72" ht="5.0999999999999996" customHeight="1">
      <c r="A18" s="157"/>
      <c r="B18" s="212"/>
      <c r="C18" s="213"/>
      <c r="D18" s="212"/>
      <c r="E18" s="212"/>
      <c r="F18" s="48"/>
      <c r="G18" s="297"/>
      <c r="H18" s="214"/>
      <c r="I18" s="214"/>
      <c r="J18" s="157"/>
      <c r="K18" s="212"/>
      <c r="L18" s="212"/>
    </row>
    <row r="19" spans="1:72">
      <c r="A19" s="143">
        <f>_xlfn.RANK.EQ(I19,$I$19:$I$27,0)</f>
        <v>1</v>
      </c>
      <c r="B19" s="298">
        <v>445</v>
      </c>
      <c r="C19" s="299" t="s">
        <v>456</v>
      </c>
      <c r="D19" s="300">
        <v>1999</v>
      </c>
      <c r="E19" s="300" t="s">
        <v>41</v>
      </c>
      <c r="F19" s="301" t="s">
        <v>331</v>
      </c>
      <c r="G19" s="155">
        <f t="shared" ref="G19:I23" si="0">BC19</f>
        <v>3</v>
      </c>
      <c r="H19" s="155">
        <f t="shared" si="0"/>
        <v>3</v>
      </c>
      <c r="I19" s="155">
        <f t="shared" si="0"/>
        <v>420</v>
      </c>
      <c r="J19" s="127" t="str">
        <f>LOOKUP(I19,$BH$1:$BQ$1,$BH$2:$BQ$2)</f>
        <v>мс</v>
      </c>
      <c r="K19" s="142" t="s">
        <v>457</v>
      </c>
      <c r="L19" s="240"/>
      <c r="M19" s="87">
        <f t="shared" ref="M19:O23" si="1">A19</f>
        <v>1</v>
      </c>
      <c r="N19" s="87">
        <f t="shared" si="1"/>
        <v>445</v>
      </c>
      <c r="O19" s="88" t="str">
        <f t="shared" si="1"/>
        <v>Кнороз Полина</v>
      </c>
      <c r="P19" s="84"/>
      <c r="Q19" s="84"/>
      <c r="R19" s="84"/>
      <c r="S19" s="84">
        <v>0</v>
      </c>
      <c r="T19" s="84"/>
      <c r="U19" s="84"/>
      <c r="V19" s="84">
        <v>0</v>
      </c>
      <c r="W19" s="84"/>
      <c r="X19" s="171"/>
      <c r="Y19" s="171" t="s">
        <v>13</v>
      </c>
      <c r="Z19" s="171"/>
      <c r="AA19" s="171"/>
      <c r="AB19" s="171" t="s">
        <v>458</v>
      </c>
      <c r="AC19" s="171">
        <v>0</v>
      </c>
      <c r="AD19" s="171"/>
      <c r="AE19" s="171" t="s">
        <v>13</v>
      </c>
      <c r="AF19" s="171"/>
      <c r="AG19" s="171"/>
      <c r="AH19" s="171" t="s">
        <v>458</v>
      </c>
      <c r="AI19" s="171" t="s">
        <v>458</v>
      </c>
      <c r="AJ19" s="171">
        <v>0</v>
      </c>
      <c r="AK19" s="171" t="s">
        <v>458</v>
      </c>
      <c r="AL19" s="171" t="s">
        <v>458</v>
      </c>
      <c r="AM19" s="171" t="s">
        <v>458</v>
      </c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  <c r="BA19" s="171"/>
      <c r="BB19" s="171"/>
      <c r="BC19" s="87">
        <v>3</v>
      </c>
      <c r="BD19" s="87">
        <v>3</v>
      </c>
      <c r="BE19" s="87">
        <v>420</v>
      </c>
      <c r="BF19" s="257"/>
      <c r="BG19" s="257"/>
      <c r="BH19" s="257"/>
      <c r="BI19" s="257"/>
      <c r="BJ19" s="257"/>
      <c r="BK19" s="257"/>
      <c r="BL19" s="257"/>
      <c r="BM19" s="257"/>
      <c r="BN19" s="257"/>
      <c r="BO19" s="257"/>
      <c r="BP19" s="257"/>
      <c r="BQ19" s="257"/>
    </row>
    <row r="20" spans="1:72" ht="15" customHeight="1">
      <c r="A20" s="143">
        <f>_xlfn.RANK.EQ(I20,$I$19:$I$27,0)</f>
        <v>2</v>
      </c>
      <c r="B20" s="302">
        <v>917</v>
      </c>
      <c r="C20" s="303" t="s">
        <v>459</v>
      </c>
      <c r="D20" s="304">
        <v>1998</v>
      </c>
      <c r="E20" s="302" t="s">
        <v>40</v>
      </c>
      <c r="F20" s="305" t="s">
        <v>62</v>
      </c>
      <c r="G20" s="155">
        <f t="shared" si="0"/>
        <v>1</v>
      </c>
      <c r="H20" s="155">
        <f t="shared" si="0"/>
        <v>0</v>
      </c>
      <c r="I20" s="155">
        <f t="shared" si="0"/>
        <v>360</v>
      </c>
      <c r="J20" s="127" t="str">
        <f>LOOKUP(I20,$BH$1:$BQ$1,$BH$2:$BQ$2)</f>
        <v>кмс</v>
      </c>
      <c r="K20" s="142" t="s">
        <v>460</v>
      </c>
      <c r="L20" s="240"/>
      <c r="M20" s="87">
        <f t="shared" si="1"/>
        <v>2</v>
      </c>
      <c r="N20" s="87">
        <f t="shared" si="1"/>
        <v>917</v>
      </c>
      <c r="O20" s="224" t="str">
        <f t="shared" si="1"/>
        <v>БЛАГОЧЕВСКАЯ Алена</v>
      </c>
      <c r="P20" s="84"/>
      <c r="Q20" s="84"/>
      <c r="R20" s="84"/>
      <c r="S20" s="84">
        <v>0</v>
      </c>
      <c r="T20" s="84"/>
      <c r="U20" s="84"/>
      <c r="V20" s="84" t="s">
        <v>458</v>
      </c>
      <c r="W20" s="84" t="s">
        <v>458</v>
      </c>
      <c r="X20" s="84" t="s">
        <v>458</v>
      </c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7">
        <v>1</v>
      </c>
      <c r="BD20" s="87">
        <v>0</v>
      </c>
      <c r="BE20" s="87">
        <v>360</v>
      </c>
    </row>
    <row r="21" spans="1:72" ht="15" customHeight="1">
      <c r="A21" s="143">
        <v>5</v>
      </c>
      <c r="B21" s="298">
        <v>310</v>
      </c>
      <c r="C21" s="299" t="s">
        <v>461</v>
      </c>
      <c r="D21" s="300">
        <v>1995</v>
      </c>
      <c r="E21" s="300" t="s">
        <v>40</v>
      </c>
      <c r="F21" s="301" t="s">
        <v>331</v>
      </c>
      <c r="G21" s="155">
        <f t="shared" si="0"/>
        <v>3</v>
      </c>
      <c r="H21" s="155">
        <f t="shared" si="0"/>
        <v>2</v>
      </c>
      <c r="I21" s="155">
        <f t="shared" si="0"/>
        <v>340</v>
      </c>
      <c r="J21" s="127" t="str">
        <f>LOOKUP(I21,$BH$1:$BQ$1,$BH$2:$BQ$2)</f>
        <v>I</v>
      </c>
      <c r="K21" s="142" t="s">
        <v>462</v>
      </c>
      <c r="L21" s="240"/>
      <c r="M21" s="87">
        <f t="shared" si="1"/>
        <v>5</v>
      </c>
      <c r="N21" s="87">
        <f t="shared" si="1"/>
        <v>310</v>
      </c>
      <c r="O21" s="88" t="str">
        <f t="shared" si="1"/>
        <v>Матвеева Анастасия</v>
      </c>
      <c r="P21" s="84" t="s">
        <v>458</v>
      </c>
      <c r="Q21" s="84" t="s">
        <v>458</v>
      </c>
      <c r="R21" s="84">
        <v>0</v>
      </c>
      <c r="S21" s="84" t="s">
        <v>458</v>
      </c>
      <c r="T21" s="84" t="s">
        <v>458</v>
      </c>
      <c r="U21" s="84" t="s">
        <v>458</v>
      </c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7">
        <v>3</v>
      </c>
      <c r="BD21" s="87">
        <v>2</v>
      </c>
      <c r="BE21" s="87">
        <v>340</v>
      </c>
    </row>
    <row r="22" spans="1:72" s="257" customFormat="1" ht="15" customHeight="1">
      <c r="A22" s="143">
        <f>_xlfn.RANK.EQ(I22,$I$19:$I$27,0)</f>
        <v>3</v>
      </c>
      <c r="B22" s="302">
        <v>302</v>
      </c>
      <c r="C22" s="303" t="s">
        <v>463</v>
      </c>
      <c r="D22" s="304">
        <v>1996</v>
      </c>
      <c r="E22" s="302" t="s">
        <v>40</v>
      </c>
      <c r="F22" s="305" t="s">
        <v>80</v>
      </c>
      <c r="G22" s="155">
        <f t="shared" si="0"/>
        <v>1</v>
      </c>
      <c r="H22" s="155">
        <f t="shared" si="0"/>
        <v>0</v>
      </c>
      <c r="I22" s="155">
        <f t="shared" si="0"/>
        <v>340</v>
      </c>
      <c r="J22" s="127" t="str">
        <f>LOOKUP(I22,$BH$1:$BQ$1,$BH$2:$BQ$2)</f>
        <v>I</v>
      </c>
      <c r="K22" s="142" t="s">
        <v>460</v>
      </c>
      <c r="L22" s="240"/>
      <c r="M22" s="87">
        <f t="shared" si="1"/>
        <v>3</v>
      </c>
      <c r="N22" s="87">
        <f t="shared" si="1"/>
        <v>302</v>
      </c>
      <c r="O22" s="224" t="str">
        <f t="shared" si="1"/>
        <v xml:space="preserve">ПОЛЮТКИНА Елизавета </v>
      </c>
      <c r="P22" s="171">
        <v>0</v>
      </c>
      <c r="Q22" s="171"/>
      <c r="R22" s="171"/>
      <c r="S22" s="171" t="s">
        <v>458</v>
      </c>
      <c r="T22" s="171" t="s">
        <v>458</v>
      </c>
      <c r="U22" s="171" t="s">
        <v>458</v>
      </c>
      <c r="V22" s="171"/>
      <c r="W22" s="171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7">
        <v>1</v>
      </c>
      <c r="BD22" s="87">
        <v>0</v>
      </c>
      <c r="BE22" s="87">
        <v>340</v>
      </c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</row>
    <row r="23" spans="1:72" ht="15" customHeight="1">
      <c r="A23" s="143">
        <v>4</v>
      </c>
      <c r="B23" s="302">
        <v>304</v>
      </c>
      <c r="C23" s="303" t="s">
        <v>464</v>
      </c>
      <c r="D23" s="304">
        <v>1999</v>
      </c>
      <c r="E23" s="302" t="s">
        <v>40</v>
      </c>
      <c r="F23" s="305" t="s">
        <v>80</v>
      </c>
      <c r="G23" s="155">
        <f t="shared" si="0"/>
        <v>2</v>
      </c>
      <c r="H23" s="155">
        <f t="shared" si="0"/>
        <v>1</v>
      </c>
      <c r="I23" s="155">
        <f t="shared" si="0"/>
        <v>340</v>
      </c>
      <c r="J23" s="127" t="str">
        <f>LOOKUP(I23,$BH$1:$BQ$1,$BH$2:$BQ$2)</f>
        <v>I</v>
      </c>
      <c r="K23" s="142" t="s">
        <v>460</v>
      </c>
      <c r="L23" s="240"/>
      <c r="M23" s="87">
        <f t="shared" si="1"/>
        <v>4</v>
      </c>
      <c r="N23" s="87">
        <f t="shared" si="1"/>
        <v>304</v>
      </c>
      <c r="O23" s="224" t="str">
        <f t="shared" si="1"/>
        <v>КУЛАГИНА Наталья</v>
      </c>
      <c r="P23" s="84" t="s">
        <v>458</v>
      </c>
      <c r="Q23" s="84">
        <v>0</v>
      </c>
      <c r="R23" s="84"/>
      <c r="S23" s="84" t="s">
        <v>458</v>
      </c>
      <c r="T23" s="84" t="s">
        <v>458</v>
      </c>
      <c r="U23" s="84" t="s">
        <v>458</v>
      </c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7">
        <v>2</v>
      </c>
      <c r="BD23" s="87">
        <v>1</v>
      </c>
      <c r="BE23" s="87">
        <v>340</v>
      </c>
    </row>
    <row r="24" spans="1:72" ht="15" customHeight="1">
      <c r="A24" s="143"/>
      <c r="B24" s="306">
        <v>400</v>
      </c>
      <c r="C24" s="307" t="s">
        <v>465</v>
      </c>
      <c r="D24" s="308">
        <v>1995</v>
      </c>
      <c r="E24" s="306" t="s">
        <v>40</v>
      </c>
      <c r="F24" s="301" t="s">
        <v>331</v>
      </c>
      <c r="G24" s="155"/>
      <c r="H24" s="155"/>
      <c r="I24" s="155" t="str">
        <f>BE24</f>
        <v>NM</v>
      </c>
      <c r="J24" s="127"/>
      <c r="K24" s="142" t="s">
        <v>462</v>
      </c>
      <c r="L24" s="240"/>
      <c r="M24" s="87"/>
      <c r="N24" s="87">
        <f t="shared" ref="N24:O27" si="2">B24</f>
        <v>400</v>
      </c>
      <c r="O24" s="88" t="str">
        <f t="shared" si="2"/>
        <v>Николаева Оксана</v>
      </c>
      <c r="P24" s="84"/>
      <c r="Q24" s="84"/>
      <c r="R24" s="84"/>
      <c r="S24" s="84" t="s">
        <v>458</v>
      </c>
      <c r="T24" s="84" t="s">
        <v>458</v>
      </c>
      <c r="U24" s="84" t="s">
        <v>458</v>
      </c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7"/>
      <c r="BD24" s="87"/>
      <c r="BE24" s="221" t="s">
        <v>466</v>
      </c>
    </row>
    <row r="25" spans="1:72" ht="15" customHeight="1">
      <c r="A25" s="143" t="s">
        <v>372</v>
      </c>
      <c r="B25" s="298">
        <v>120</v>
      </c>
      <c r="C25" s="299" t="s">
        <v>467</v>
      </c>
      <c r="D25" s="298">
        <v>1992</v>
      </c>
      <c r="E25" s="300" t="s">
        <v>41</v>
      </c>
      <c r="F25" s="301" t="s">
        <v>320</v>
      </c>
      <c r="G25" s="155"/>
      <c r="H25" s="155"/>
      <c r="I25" s="155" t="str">
        <f>BE25</f>
        <v>NM</v>
      </c>
      <c r="J25" s="127"/>
      <c r="K25" s="142" t="s">
        <v>468</v>
      </c>
      <c r="L25" s="240"/>
      <c r="M25" s="87" t="str">
        <f>A25</f>
        <v>в/к</v>
      </c>
      <c r="N25" s="87">
        <f t="shared" si="2"/>
        <v>120</v>
      </c>
      <c r="O25" s="88" t="str">
        <f t="shared" si="2"/>
        <v>Гиль Софья</v>
      </c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 t="s">
        <v>458</v>
      </c>
      <c r="AC25" s="171" t="s">
        <v>458</v>
      </c>
      <c r="AD25" s="171" t="s">
        <v>458</v>
      </c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  <c r="BC25" s="87"/>
      <c r="BD25" s="87"/>
      <c r="BE25" s="221" t="s">
        <v>466</v>
      </c>
      <c r="BF25" s="257"/>
      <c r="BG25" s="257"/>
      <c r="BH25" s="257"/>
      <c r="BI25" s="257"/>
      <c r="BJ25" s="257"/>
      <c r="BK25" s="257"/>
      <c r="BL25" s="257"/>
      <c r="BM25" s="257"/>
      <c r="BN25" s="257"/>
      <c r="BO25" s="257"/>
      <c r="BP25" s="257"/>
      <c r="BQ25" s="257"/>
      <c r="BR25" s="257"/>
      <c r="BS25" s="257"/>
      <c r="BT25" s="257"/>
    </row>
    <row r="26" spans="1:72" ht="15" customHeight="1">
      <c r="A26" s="143" t="s">
        <v>372</v>
      </c>
      <c r="B26" s="298">
        <v>553</v>
      </c>
      <c r="C26" s="299" t="s">
        <v>469</v>
      </c>
      <c r="D26" s="300">
        <v>1993</v>
      </c>
      <c r="E26" s="300" t="s">
        <v>41</v>
      </c>
      <c r="F26" s="301" t="s">
        <v>320</v>
      </c>
      <c r="G26" s="155"/>
      <c r="H26" s="155"/>
      <c r="I26" s="155" t="str">
        <f>BE26</f>
        <v>NM</v>
      </c>
      <c r="J26" s="127"/>
      <c r="K26" s="142" t="s">
        <v>470</v>
      </c>
      <c r="L26" s="240"/>
      <c r="M26" s="87" t="str">
        <f>A26</f>
        <v>в/к</v>
      </c>
      <c r="N26" s="87">
        <f t="shared" si="2"/>
        <v>553</v>
      </c>
      <c r="O26" s="88" t="str">
        <f t="shared" si="2"/>
        <v>Хитрова Анна</v>
      </c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 t="s">
        <v>458</v>
      </c>
      <c r="AC26" s="171" t="s">
        <v>458</v>
      </c>
      <c r="AD26" s="171" t="s">
        <v>458</v>
      </c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  <c r="BC26" s="87"/>
      <c r="BD26" s="87"/>
      <c r="BE26" s="221" t="s">
        <v>466</v>
      </c>
      <c r="BF26" s="257"/>
      <c r="BG26" s="257"/>
      <c r="BH26" s="257"/>
      <c r="BI26" s="257"/>
      <c r="BJ26" s="257"/>
      <c r="BK26" s="257"/>
      <c r="BL26" s="257"/>
      <c r="BM26" s="257"/>
      <c r="BN26" s="257"/>
      <c r="BO26" s="257"/>
      <c r="BP26" s="257"/>
      <c r="BQ26" s="257"/>
    </row>
    <row r="27" spans="1:72" ht="15" customHeight="1">
      <c r="A27" s="143" t="s">
        <v>372</v>
      </c>
      <c r="B27" s="298">
        <v>373</v>
      </c>
      <c r="C27" s="299" t="s">
        <v>471</v>
      </c>
      <c r="D27" s="300">
        <v>1988</v>
      </c>
      <c r="E27" s="300" t="s">
        <v>41</v>
      </c>
      <c r="F27" s="301" t="s">
        <v>331</v>
      </c>
      <c r="G27" s="155"/>
      <c r="H27" s="155"/>
      <c r="I27" s="155" t="str">
        <f>BE27</f>
        <v>DNS</v>
      </c>
      <c r="J27" s="127"/>
      <c r="K27" s="142" t="s">
        <v>472</v>
      </c>
      <c r="L27" s="240"/>
      <c r="M27" s="87" t="str">
        <f>A27</f>
        <v>в/к</v>
      </c>
      <c r="N27" s="87">
        <f t="shared" si="2"/>
        <v>373</v>
      </c>
      <c r="O27" s="88" t="str">
        <f t="shared" si="2"/>
        <v>Куликова Екатерина</v>
      </c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7"/>
      <c r="BD27" s="87"/>
      <c r="BE27" s="221" t="s">
        <v>63</v>
      </c>
    </row>
    <row r="28" spans="1:72" ht="15" customHeight="1">
      <c r="A28" s="143"/>
      <c r="B28" s="302"/>
      <c r="C28" s="303"/>
      <c r="D28" s="304"/>
      <c r="E28" s="302"/>
      <c r="F28" s="305"/>
      <c r="G28" s="155"/>
      <c r="H28" s="155"/>
      <c r="I28" s="155"/>
      <c r="J28" s="127"/>
      <c r="K28" s="142"/>
      <c r="L28" s="240"/>
      <c r="M28" s="87"/>
      <c r="N28" s="87"/>
      <c r="O28" s="88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7"/>
      <c r="BD28" s="87"/>
      <c r="BE28" s="87"/>
    </row>
    <row r="29" spans="1:72" s="257" customFormat="1">
      <c r="A29" s="143"/>
      <c r="B29" s="302"/>
      <c r="C29" s="303"/>
      <c r="D29" s="304"/>
      <c r="E29" s="302"/>
      <c r="F29" s="305"/>
      <c r="G29" s="155"/>
      <c r="H29" s="155"/>
      <c r="I29" s="155"/>
      <c r="J29" s="127"/>
      <c r="K29" s="242"/>
      <c r="L29" s="240"/>
      <c r="M29" s="87"/>
      <c r="N29" s="87"/>
      <c r="O29" s="88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7"/>
      <c r="BD29" s="87"/>
      <c r="BE29" s="87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</row>
    <row r="30" spans="1:72" s="257" customFormat="1" ht="15" customHeight="1">
      <c r="A30" s="143"/>
      <c r="B30" s="302"/>
      <c r="C30" s="303"/>
      <c r="D30" s="304"/>
      <c r="E30" s="302"/>
      <c r="F30" s="305"/>
      <c r="G30" s="155"/>
      <c r="H30" s="155"/>
      <c r="I30" s="155"/>
      <c r="J30" s="127"/>
      <c r="K30" s="142"/>
      <c r="L30" s="240"/>
      <c r="M30" s="87"/>
      <c r="N30" s="87"/>
      <c r="O30" s="88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7"/>
      <c r="BD30" s="87"/>
      <c r="BE30" s="87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</row>
    <row r="31" spans="1:72" ht="15" customHeight="1">
      <c r="A31" s="143"/>
      <c r="B31" s="87"/>
      <c r="C31" s="136"/>
      <c r="D31" s="252"/>
      <c r="E31" s="159"/>
      <c r="F31" s="138"/>
      <c r="G31" s="87"/>
      <c r="H31" s="188"/>
      <c r="I31" s="127"/>
      <c r="K31" s="151"/>
      <c r="L31" s="151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7"/>
      <c r="BD31" s="87"/>
      <c r="BE31" s="87"/>
    </row>
    <row r="32" spans="1:72">
      <c r="B32" s="87"/>
      <c r="C32" s="138"/>
      <c r="D32" s="252"/>
      <c r="E32" s="159"/>
      <c r="F32" s="138"/>
      <c r="K32" s="240"/>
      <c r="L32" s="240"/>
    </row>
    <row r="33" spans="2:13">
      <c r="B33" s="87"/>
      <c r="C33" s="138"/>
      <c r="D33" s="252"/>
      <c r="E33" s="87"/>
      <c r="F33" s="138"/>
      <c r="G33" s="250"/>
      <c r="H33" s="309"/>
      <c r="I33" s="127"/>
      <c r="J33" s="250"/>
      <c r="K33" s="151"/>
      <c r="L33" s="151"/>
      <c r="M33" s="257"/>
    </row>
    <row r="34" spans="2:13">
      <c r="B34" s="87"/>
      <c r="C34" s="138"/>
      <c r="D34" s="252"/>
      <c r="E34" s="87"/>
      <c r="F34" s="138"/>
      <c r="K34" s="240"/>
      <c r="L34" s="240"/>
    </row>
    <row r="35" spans="2:13">
      <c r="B35" s="87"/>
      <c r="C35" s="138"/>
      <c r="D35" s="252"/>
      <c r="E35" s="87"/>
      <c r="F35" s="138"/>
      <c r="K35" s="240"/>
      <c r="L35" s="240"/>
    </row>
    <row r="36" spans="2:13">
      <c r="B36" s="87"/>
      <c r="C36" s="138"/>
      <c r="D36" s="252"/>
      <c r="E36" s="87"/>
      <c r="F36" s="138"/>
      <c r="K36" s="240"/>
      <c r="L36" s="240"/>
    </row>
    <row r="37" spans="2:13">
      <c r="B37" s="87"/>
      <c r="C37" s="138"/>
      <c r="D37" s="252"/>
      <c r="E37" s="87"/>
      <c r="F37" s="138"/>
      <c r="K37" s="240"/>
      <c r="L37" s="240"/>
    </row>
    <row r="38" spans="2:13">
      <c r="B38" s="87"/>
      <c r="C38" s="138"/>
      <c r="D38" s="87"/>
      <c r="E38" s="87"/>
      <c r="F38" s="138"/>
      <c r="K38" s="240"/>
      <c r="L38" s="240"/>
    </row>
    <row r="39" spans="2:13">
      <c r="B39" s="87"/>
      <c r="C39" s="138"/>
      <c r="D39" s="87"/>
      <c r="E39" s="87"/>
      <c r="F39" s="138"/>
      <c r="K39" s="240"/>
      <c r="L39" s="240"/>
    </row>
    <row r="40" spans="2:13">
      <c r="B40" s="87"/>
      <c r="C40" s="138"/>
      <c r="D40" s="87"/>
      <c r="E40" s="87"/>
      <c r="F40" s="138"/>
      <c r="K40" s="240"/>
      <c r="L40" s="240"/>
    </row>
    <row r="41" spans="2:13">
      <c r="B41" s="87"/>
      <c r="C41" s="138"/>
      <c r="D41" s="87"/>
      <c r="E41" s="87"/>
      <c r="F41" s="138"/>
      <c r="K41" s="240"/>
      <c r="L41" s="240"/>
    </row>
    <row r="42" spans="2:13">
      <c r="B42" s="87"/>
      <c r="C42" s="138"/>
      <c r="D42" s="87"/>
      <c r="E42" s="87"/>
      <c r="F42" s="138"/>
      <c r="K42" s="240"/>
      <c r="L42" s="240"/>
    </row>
    <row r="43" spans="2:13">
      <c r="B43" s="87"/>
      <c r="C43" s="138"/>
      <c r="D43" s="87"/>
      <c r="E43" s="87"/>
      <c r="F43" s="138"/>
      <c r="K43" s="240"/>
      <c r="L43" s="240"/>
    </row>
    <row r="44" spans="2:13">
      <c r="B44" s="87"/>
      <c r="C44" s="138"/>
      <c r="D44" s="87"/>
      <c r="E44" s="87"/>
      <c r="F44" s="138"/>
      <c r="K44" s="240"/>
      <c r="L44" s="240"/>
    </row>
    <row r="45" spans="2:13">
      <c r="B45" s="87"/>
      <c r="C45" s="138"/>
      <c r="D45" s="87"/>
      <c r="E45" s="87"/>
      <c r="F45" s="138"/>
      <c r="K45" s="240"/>
      <c r="L45" s="240"/>
    </row>
    <row r="46" spans="2:13">
      <c r="B46" s="87"/>
      <c r="C46" s="138"/>
      <c r="D46" s="87"/>
      <c r="E46" s="87"/>
      <c r="F46" s="138"/>
      <c r="K46" s="244"/>
      <c r="L46" s="244"/>
    </row>
    <row r="47" spans="2:13">
      <c r="K47" s="244"/>
      <c r="L47" s="244"/>
    </row>
    <row r="48" spans="2:13">
      <c r="K48" s="244"/>
      <c r="L48" s="244"/>
    </row>
    <row r="49" spans="11:12">
      <c r="K49" s="244"/>
      <c r="L49" s="244"/>
    </row>
    <row r="50" spans="11:12">
      <c r="K50" s="244"/>
      <c r="L50" s="244"/>
    </row>
    <row r="51" spans="11:12">
      <c r="K51" s="244"/>
      <c r="L51" s="244"/>
    </row>
    <row r="52" spans="11:12">
      <c r="K52" s="244"/>
      <c r="L52" s="244"/>
    </row>
    <row r="53" spans="11:12">
      <c r="K53" s="244"/>
      <c r="L53" s="244"/>
    </row>
    <row r="54" spans="11:12">
      <c r="K54" s="244"/>
      <c r="L54" s="244"/>
    </row>
    <row r="55" spans="11:12">
      <c r="K55" s="244"/>
      <c r="L55" s="244"/>
    </row>
    <row r="56" spans="11:12">
      <c r="K56" s="244"/>
      <c r="L56" s="244"/>
    </row>
    <row r="57" spans="11:12">
      <c r="K57" s="244"/>
      <c r="L57" s="244"/>
    </row>
    <row r="58" spans="11:12">
      <c r="K58" s="244"/>
      <c r="L58" s="244"/>
    </row>
    <row r="59" spans="11:12">
      <c r="K59" s="244"/>
      <c r="L59" s="244"/>
    </row>
    <row r="60" spans="11:12">
      <c r="K60" s="244"/>
      <c r="L60" s="244"/>
    </row>
    <row r="61" spans="11:12">
      <c r="K61" s="244"/>
      <c r="L61" s="244"/>
    </row>
    <row r="62" spans="11:12">
      <c r="K62" s="244"/>
      <c r="L62" s="244"/>
    </row>
    <row r="63" spans="11:12">
      <c r="K63" s="244"/>
      <c r="L63" s="244"/>
    </row>
    <row r="64" spans="11:12">
      <c r="K64" s="244"/>
      <c r="L64" s="244"/>
    </row>
    <row r="65" spans="11:12">
      <c r="K65" s="244"/>
      <c r="L65" s="244"/>
    </row>
    <row r="66" spans="11:12">
      <c r="K66" s="244"/>
      <c r="L66" s="244"/>
    </row>
    <row r="67" spans="11:12">
      <c r="K67" s="244"/>
      <c r="L67" s="244"/>
    </row>
    <row r="68" spans="11:12">
      <c r="K68" s="244"/>
      <c r="L68" s="244"/>
    </row>
    <row r="69" spans="11:12">
      <c r="K69" s="244"/>
      <c r="L69" s="244"/>
    </row>
    <row r="70" spans="11:12">
      <c r="K70" s="244"/>
      <c r="L70" s="244"/>
    </row>
    <row r="71" spans="11:12">
      <c r="K71" s="244"/>
      <c r="L71" s="244"/>
    </row>
    <row r="72" spans="11:12">
      <c r="K72" s="244"/>
      <c r="L72" s="244"/>
    </row>
    <row r="73" spans="11:12">
      <c r="K73" s="244"/>
      <c r="L73" s="244"/>
    </row>
    <row r="74" spans="11:12">
      <c r="K74" s="244"/>
      <c r="L74" s="244"/>
    </row>
    <row r="75" spans="11:12">
      <c r="K75" s="244"/>
      <c r="L75" s="244"/>
    </row>
    <row r="76" spans="11:12">
      <c r="K76" s="244"/>
      <c r="L76" s="244"/>
    </row>
    <row r="77" spans="11:12">
      <c r="K77" s="244"/>
      <c r="L77" s="244"/>
    </row>
    <row r="78" spans="11:12">
      <c r="K78" s="244"/>
      <c r="L78" s="244"/>
    </row>
    <row r="79" spans="11:12">
      <c r="K79" s="244"/>
      <c r="L79" s="244"/>
    </row>
    <row r="80" spans="11:12">
      <c r="K80" s="244"/>
      <c r="L80" s="244"/>
    </row>
    <row r="81" spans="11:12">
      <c r="K81" s="244"/>
      <c r="L81" s="244"/>
    </row>
    <row r="82" spans="11:12">
      <c r="K82" s="244"/>
      <c r="L82" s="244"/>
    </row>
    <row r="83" spans="11:12">
      <c r="K83" s="244"/>
      <c r="L83" s="244"/>
    </row>
    <row r="84" spans="11:12">
      <c r="K84" s="244"/>
      <c r="L84" s="244"/>
    </row>
    <row r="85" spans="11:12">
      <c r="K85" s="244"/>
      <c r="L85" s="244"/>
    </row>
    <row r="86" spans="11:12">
      <c r="K86" s="244"/>
      <c r="L86" s="244"/>
    </row>
    <row r="87" spans="11:12">
      <c r="K87" s="244"/>
      <c r="L87" s="244"/>
    </row>
    <row r="88" spans="11:12">
      <c r="K88" s="244"/>
      <c r="L88" s="244"/>
    </row>
    <row r="89" spans="11:12">
      <c r="K89" s="244"/>
      <c r="L89" s="244"/>
    </row>
    <row r="90" spans="11:12">
      <c r="K90" s="244"/>
      <c r="L90" s="244"/>
    </row>
    <row r="91" spans="11:12">
      <c r="K91" s="244"/>
      <c r="L91" s="244"/>
    </row>
    <row r="92" spans="11:12">
      <c r="K92" s="244"/>
      <c r="L92" s="244"/>
    </row>
    <row r="93" spans="11:12">
      <c r="K93" s="244"/>
      <c r="L93" s="244"/>
    </row>
    <row r="94" spans="11:12">
      <c r="K94" s="244"/>
      <c r="L94" s="244"/>
    </row>
    <row r="95" spans="11:12">
      <c r="K95" s="244"/>
      <c r="L95" s="244"/>
    </row>
  </sheetData>
  <mergeCells count="19">
    <mergeCell ref="BE15:BE17"/>
    <mergeCell ref="AQ15:AS15"/>
    <mergeCell ref="AT15:AV15"/>
    <mergeCell ref="AW15:AY15"/>
    <mergeCell ref="AZ15:BB15"/>
    <mergeCell ref="BC15:BC17"/>
    <mergeCell ref="BD15:BD17"/>
    <mergeCell ref="AN15:AP15"/>
    <mergeCell ref="M15:M17"/>
    <mergeCell ref="N15:N17"/>
    <mergeCell ref="O15:O17"/>
    <mergeCell ref="P15:R15"/>
    <mergeCell ref="S15:U15"/>
    <mergeCell ref="V15:X15"/>
    <mergeCell ref="Y15:AA15"/>
    <mergeCell ref="AB15:AD15"/>
    <mergeCell ref="AE15:AG15"/>
    <mergeCell ref="AH15:AJ15"/>
    <mergeCell ref="AK15:AM15"/>
  </mergeCells>
  <printOptions horizontalCentered="1"/>
  <pageMargins left="0.39370078740157483" right="0" top="0.39370078740157483" bottom="0.39370078740157483" header="0.31496062992125984" footer="0.31496062992125984"/>
  <pageSetup paperSize="9" scale="90" orientation="portrait" r:id="rId1"/>
  <headerFooter alignWithMargins="0">
    <oddFooter>Страница &amp;P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</sheetPr>
  <dimension ref="A1:HX42"/>
  <sheetViews>
    <sheetView topLeftCell="A16" zoomScaleNormal="100" workbookViewId="0">
      <selection activeCell="F28" sqref="F28"/>
    </sheetView>
  </sheetViews>
  <sheetFormatPr defaultColWidth="2" defaultRowHeight="12.75" outlineLevelCol="1"/>
  <cols>
    <col min="1" max="1" width="5.7109375" style="160" customWidth="1"/>
    <col min="2" max="2" width="6.140625" style="161" customWidth="1"/>
    <col min="3" max="3" width="27" style="163" customWidth="1"/>
    <col min="4" max="4" width="5.7109375" style="160" customWidth="1"/>
    <col min="5" max="5" width="4.7109375" style="160" customWidth="1"/>
    <col min="6" max="6" width="18" style="163" customWidth="1"/>
    <col min="7" max="13" width="7.7109375" style="161" customWidth="1"/>
    <col min="14" max="14" width="5.42578125" style="107" customWidth="1"/>
    <col min="15" max="15" width="25.7109375" style="164" customWidth="1"/>
    <col min="16" max="16" width="9.140625" style="79" customWidth="1"/>
    <col min="17" max="26" width="5.7109375" style="79" hidden="1" customWidth="1" outlineLevel="1"/>
    <col min="27" max="27" width="9.140625" style="79" customWidth="1" collapsed="1"/>
    <col min="28" max="226" width="9.140625" style="79" customWidth="1"/>
    <col min="227" max="227" width="3.5703125" style="79" customWidth="1"/>
    <col min="228" max="228" width="7.5703125" style="79" customWidth="1"/>
    <col min="229" max="229" width="26.140625" style="79" customWidth="1"/>
    <col min="230" max="230" width="3.28515625" style="79" customWidth="1"/>
    <col min="231" max="231" width="4.7109375" style="79" customWidth="1"/>
    <col min="232" max="232" width="11.7109375" style="79" customWidth="1"/>
    <col min="233" max="16384" width="2" style="79"/>
  </cols>
  <sheetData>
    <row r="1" spans="1:26" ht="15.75">
      <c r="H1" s="48"/>
      <c r="I1" s="48" t="s">
        <v>0</v>
      </c>
      <c r="Q1" s="359">
        <v>0</v>
      </c>
      <c r="R1" s="359">
        <v>3.6</v>
      </c>
      <c r="S1" s="359">
        <v>4</v>
      </c>
      <c r="T1" s="359">
        <v>4.3</v>
      </c>
      <c r="U1" s="359">
        <v>4.7</v>
      </c>
      <c r="V1" s="359">
        <v>5.2</v>
      </c>
      <c r="W1" s="359">
        <v>5.6</v>
      </c>
      <c r="X1" s="359">
        <v>6</v>
      </c>
      <c r="Y1" s="359">
        <v>6.3</v>
      </c>
      <c r="Z1" s="359">
        <v>6.7</v>
      </c>
    </row>
    <row r="2" spans="1:26" ht="15.75">
      <c r="H2" s="48"/>
      <c r="I2" s="48" t="s">
        <v>1</v>
      </c>
      <c r="Q2" s="360" t="s">
        <v>36</v>
      </c>
      <c r="R2" s="361" t="s">
        <v>312</v>
      </c>
      <c r="S2" s="361" t="s">
        <v>74</v>
      </c>
      <c r="T2" s="361" t="s">
        <v>75</v>
      </c>
      <c r="U2" s="361" t="s">
        <v>37</v>
      </c>
      <c r="V2" s="361" t="s">
        <v>38</v>
      </c>
      <c r="W2" s="361" t="s">
        <v>39</v>
      </c>
      <c r="X2" s="362" t="s">
        <v>40</v>
      </c>
      <c r="Y2" s="361" t="s">
        <v>41</v>
      </c>
      <c r="Z2" s="361" t="s">
        <v>42</v>
      </c>
    </row>
    <row r="3" spans="1:26" ht="15.75">
      <c r="H3" s="84"/>
      <c r="I3" s="48" t="s">
        <v>2</v>
      </c>
    </row>
    <row r="4" spans="1:26" ht="15" customHeight="1">
      <c r="H4" s="84"/>
      <c r="I4" s="48"/>
    </row>
    <row r="5" spans="1:26" ht="18.75">
      <c r="H5" s="84"/>
      <c r="I5" s="5" t="s">
        <v>9</v>
      </c>
    </row>
    <row r="6" spans="1:26" ht="18.75">
      <c r="H6" s="48"/>
      <c r="I6" s="5" t="s">
        <v>10</v>
      </c>
    </row>
    <row r="7" spans="1:26" ht="15" customHeight="1">
      <c r="H7" s="85"/>
      <c r="I7" s="85"/>
    </row>
    <row r="8" spans="1:26" ht="20.25">
      <c r="H8" s="5"/>
      <c r="I8" s="86" t="s">
        <v>6</v>
      </c>
    </row>
    <row r="9" spans="1:26" ht="19.5" customHeight="1">
      <c r="H9" s="5"/>
      <c r="I9" s="86"/>
    </row>
    <row r="10" spans="1:26" s="92" customFormat="1" ht="20.25">
      <c r="A10" s="127"/>
      <c r="B10" s="169"/>
      <c r="C10" s="170"/>
      <c r="D10" s="127"/>
      <c r="E10" s="127"/>
      <c r="F10" s="171"/>
      <c r="G10" s="172"/>
      <c r="H10" s="172"/>
      <c r="I10" s="89" t="s">
        <v>76</v>
      </c>
      <c r="J10" s="171"/>
      <c r="K10" s="171"/>
      <c r="L10" s="171"/>
      <c r="M10" s="171"/>
      <c r="N10" s="173"/>
      <c r="O10" s="174"/>
    </row>
    <row r="11" spans="1:26" s="92" customFormat="1" ht="15.75" customHeight="1">
      <c r="A11" s="127"/>
      <c r="B11" s="169"/>
      <c r="C11" s="170"/>
      <c r="D11" s="127"/>
      <c r="E11" s="127"/>
      <c r="F11" s="171"/>
      <c r="G11" s="172"/>
      <c r="H11" s="172"/>
      <c r="I11" s="89"/>
      <c r="J11" s="171"/>
      <c r="K11" s="171"/>
      <c r="L11" s="171"/>
      <c r="M11" s="171"/>
      <c r="N11" s="173"/>
      <c r="O11" s="174"/>
    </row>
    <row r="12" spans="1:26" ht="18" customHeight="1">
      <c r="A12" s="93" t="s">
        <v>44</v>
      </c>
      <c r="B12" s="175"/>
      <c r="C12" s="176"/>
      <c r="D12" s="177"/>
      <c r="E12" s="177"/>
      <c r="F12" s="103"/>
      <c r="G12" s="102"/>
      <c r="H12" s="102"/>
      <c r="I12" s="102"/>
      <c r="J12" s="105"/>
      <c r="K12" s="105"/>
      <c r="L12" s="105"/>
      <c r="M12" s="105"/>
      <c r="N12" s="178"/>
      <c r="O12" s="98" t="s">
        <v>35</v>
      </c>
    </row>
    <row r="13" spans="1:26" ht="8.25" customHeight="1">
      <c r="A13" s="93"/>
      <c r="B13" s="175"/>
      <c r="C13" s="176"/>
      <c r="D13" s="177"/>
      <c r="E13" s="177"/>
      <c r="F13" s="103"/>
      <c r="G13" s="102"/>
      <c r="H13" s="102"/>
      <c r="I13" s="102"/>
      <c r="J13" s="105"/>
      <c r="K13" s="105"/>
      <c r="L13" s="105"/>
      <c r="M13" s="105"/>
      <c r="N13" s="178"/>
      <c r="O13" s="179"/>
    </row>
    <row r="14" spans="1:26" s="108" customFormat="1" ht="15.75" customHeight="1">
      <c r="A14" s="454" t="s">
        <v>45</v>
      </c>
      <c r="B14" s="473" t="s">
        <v>46</v>
      </c>
      <c r="C14" s="473" t="s">
        <v>47</v>
      </c>
      <c r="D14" s="481" t="s">
        <v>77</v>
      </c>
      <c r="E14" s="476" t="s">
        <v>49</v>
      </c>
      <c r="F14" s="473" t="s">
        <v>50</v>
      </c>
      <c r="G14" s="453" t="s">
        <v>51</v>
      </c>
      <c r="H14" s="460"/>
      <c r="I14" s="460"/>
      <c r="J14" s="460"/>
      <c r="K14" s="460"/>
      <c r="L14" s="461"/>
      <c r="M14" s="469" t="s">
        <v>52</v>
      </c>
      <c r="N14" s="476" t="s">
        <v>49</v>
      </c>
      <c r="O14" s="473" t="s">
        <v>53</v>
      </c>
    </row>
    <row r="15" spans="1:26" s="108" customFormat="1" ht="15.75" customHeight="1">
      <c r="A15" s="475"/>
      <c r="B15" s="474"/>
      <c r="C15" s="474"/>
      <c r="D15" s="482"/>
      <c r="E15" s="477"/>
      <c r="F15" s="474"/>
      <c r="G15" s="181">
        <v>1</v>
      </c>
      <c r="H15" s="181">
        <v>2</v>
      </c>
      <c r="I15" s="181">
        <v>3</v>
      </c>
      <c r="J15" s="181">
        <v>4</v>
      </c>
      <c r="K15" s="181">
        <v>5</v>
      </c>
      <c r="L15" s="181">
        <v>6</v>
      </c>
      <c r="M15" s="480"/>
      <c r="N15" s="477"/>
      <c r="O15" s="474"/>
    </row>
    <row r="16" spans="1:26" s="108" customFormat="1" ht="6" customHeight="1">
      <c r="A16" s="110"/>
      <c r="B16" s="111"/>
      <c r="C16" s="182"/>
      <c r="D16" s="111"/>
      <c r="E16" s="111"/>
      <c r="F16" s="111"/>
      <c r="G16" s="113"/>
      <c r="H16" s="113"/>
      <c r="I16" s="113"/>
      <c r="J16" s="113"/>
      <c r="K16" s="114"/>
      <c r="L16" s="114"/>
      <c r="M16" s="111"/>
      <c r="N16" s="115"/>
      <c r="O16" s="116"/>
    </row>
    <row r="17" spans="1:232" s="184" customFormat="1" ht="15" customHeight="1">
      <c r="A17" s="210"/>
      <c r="B17" s="211"/>
      <c r="C17" s="211" t="s">
        <v>54</v>
      </c>
      <c r="D17" s="211"/>
      <c r="E17" s="211"/>
      <c r="F17" s="119"/>
      <c r="G17" s="119"/>
      <c r="H17" s="120" t="s">
        <v>574</v>
      </c>
      <c r="I17" s="121"/>
      <c r="J17" s="211"/>
      <c r="K17" s="183"/>
      <c r="L17" s="180"/>
      <c r="M17" s="124"/>
      <c r="N17" s="125"/>
      <c r="O17" s="126" t="s">
        <v>575</v>
      </c>
    </row>
    <row r="18" spans="1:232" s="184" customFormat="1" ht="8.1" customHeight="1">
      <c r="A18" s="127"/>
      <c r="B18" s="127"/>
      <c r="C18" s="127"/>
      <c r="D18" s="127"/>
      <c r="E18" s="127"/>
      <c r="F18" s="128"/>
      <c r="G18" s="128"/>
      <c r="H18" s="129"/>
      <c r="I18" s="130"/>
      <c r="J18" s="127"/>
      <c r="K18" s="157"/>
      <c r="L18" s="132"/>
      <c r="M18" s="133"/>
      <c r="N18" s="134"/>
      <c r="O18" s="135"/>
    </row>
    <row r="19" spans="1:232" s="184" customFormat="1" ht="15" customHeight="1">
      <c r="A19" s="127">
        <v>1</v>
      </c>
      <c r="B19" s="194">
        <v>719</v>
      </c>
      <c r="C19" s="186" t="s">
        <v>576</v>
      </c>
      <c r="D19" s="141">
        <v>1997</v>
      </c>
      <c r="E19" s="141" t="s">
        <v>40</v>
      </c>
      <c r="F19" s="145" t="s">
        <v>365</v>
      </c>
      <c r="G19" s="185">
        <v>5.72</v>
      </c>
      <c r="H19" s="185" t="s">
        <v>458</v>
      </c>
      <c r="I19" s="185">
        <v>5.9</v>
      </c>
      <c r="J19" s="185">
        <v>5.82</v>
      </c>
      <c r="K19" s="153" t="s">
        <v>458</v>
      </c>
      <c r="L19" s="140" t="s">
        <v>458</v>
      </c>
      <c r="M19" s="139">
        <f t="shared" ref="M19:M24" si="0">MAX(G19:L19)</f>
        <v>5.9</v>
      </c>
      <c r="N19" s="141" t="str">
        <f t="shared" ref="N19:N24" si="1">LOOKUP(M19,$Q$1:$Z$1,$Q$2:$Z$2)</f>
        <v>I</v>
      </c>
      <c r="O19" s="154" t="s">
        <v>577</v>
      </c>
    </row>
    <row r="20" spans="1:232" s="184" customFormat="1" ht="15" customHeight="1">
      <c r="A20" s="127">
        <v>2</v>
      </c>
      <c r="B20" s="127">
        <v>718</v>
      </c>
      <c r="C20" s="186" t="s">
        <v>578</v>
      </c>
      <c r="D20" s="127">
        <v>1997</v>
      </c>
      <c r="E20" s="87" t="s">
        <v>40</v>
      </c>
      <c r="F20" s="138" t="s">
        <v>365</v>
      </c>
      <c r="G20" s="185" t="s">
        <v>458</v>
      </c>
      <c r="H20" s="185">
        <v>5.36</v>
      </c>
      <c r="I20" s="185">
        <v>5.7</v>
      </c>
      <c r="J20" s="185">
        <v>5.89</v>
      </c>
      <c r="K20" s="153">
        <v>5.56</v>
      </c>
      <c r="L20" s="140" t="s">
        <v>458</v>
      </c>
      <c r="M20" s="139">
        <f t="shared" si="0"/>
        <v>5.89</v>
      </c>
      <c r="N20" s="141" t="str">
        <f t="shared" si="1"/>
        <v>I</v>
      </c>
      <c r="O20" s="154" t="s">
        <v>577</v>
      </c>
    </row>
    <row r="21" spans="1:232" s="184" customFormat="1" ht="15" customHeight="1">
      <c r="A21" s="127">
        <v>3</v>
      </c>
      <c r="B21" s="143">
        <v>227</v>
      </c>
      <c r="C21" s="186" t="s">
        <v>579</v>
      </c>
      <c r="D21" s="143">
        <v>1997</v>
      </c>
      <c r="E21" s="87" t="s">
        <v>39</v>
      </c>
      <c r="F21" s="145" t="s">
        <v>500</v>
      </c>
      <c r="G21" s="185">
        <v>5.8</v>
      </c>
      <c r="H21" s="185">
        <v>5.69</v>
      </c>
      <c r="I21" s="185" t="s">
        <v>458</v>
      </c>
      <c r="J21" s="185">
        <v>5.54</v>
      </c>
      <c r="K21" s="153" t="s">
        <v>458</v>
      </c>
      <c r="L21" s="140">
        <v>5.81</v>
      </c>
      <c r="M21" s="139">
        <f t="shared" si="0"/>
        <v>5.81</v>
      </c>
      <c r="N21" s="141" t="str">
        <f t="shared" si="1"/>
        <v>I</v>
      </c>
      <c r="O21" s="154" t="s">
        <v>580</v>
      </c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</row>
    <row r="22" spans="1:232" s="184" customFormat="1" ht="15" customHeight="1">
      <c r="A22" s="127">
        <v>4</v>
      </c>
      <c r="B22" s="143">
        <v>204</v>
      </c>
      <c r="C22" s="186" t="s">
        <v>581</v>
      </c>
      <c r="D22" s="143">
        <v>1999</v>
      </c>
      <c r="E22" s="87" t="s">
        <v>40</v>
      </c>
      <c r="F22" s="145" t="s">
        <v>500</v>
      </c>
      <c r="G22" s="185">
        <v>5.25</v>
      </c>
      <c r="H22" s="185" t="s">
        <v>458</v>
      </c>
      <c r="I22" s="185">
        <v>5.44</v>
      </c>
      <c r="J22" s="185">
        <v>5.15</v>
      </c>
      <c r="K22" s="153">
        <v>5.52</v>
      </c>
      <c r="L22" s="140">
        <v>5.44</v>
      </c>
      <c r="M22" s="139">
        <f t="shared" si="0"/>
        <v>5.52</v>
      </c>
      <c r="N22" s="141" t="str">
        <f t="shared" si="1"/>
        <v>II</v>
      </c>
      <c r="O22" s="154" t="s">
        <v>582</v>
      </c>
    </row>
    <row r="23" spans="1:232" s="184" customFormat="1" ht="15" customHeight="1">
      <c r="A23" s="127">
        <v>5</v>
      </c>
      <c r="B23" s="127">
        <v>891</v>
      </c>
      <c r="C23" s="186" t="s">
        <v>519</v>
      </c>
      <c r="D23" s="127">
        <v>1999</v>
      </c>
      <c r="E23" s="159" t="s">
        <v>39</v>
      </c>
      <c r="F23" s="145" t="s">
        <v>506</v>
      </c>
      <c r="G23" s="185">
        <v>5.27</v>
      </c>
      <c r="H23" s="185" t="s">
        <v>458</v>
      </c>
      <c r="I23" s="185">
        <v>5.35</v>
      </c>
      <c r="J23" s="185" t="s">
        <v>458</v>
      </c>
      <c r="K23" s="153">
        <v>4.84</v>
      </c>
      <c r="L23" s="140" t="s">
        <v>458</v>
      </c>
      <c r="M23" s="139">
        <f t="shared" si="0"/>
        <v>5.35</v>
      </c>
      <c r="N23" s="141" t="str">
        <f t="shared" si="1"/>
        <v>II</v>
      </c>
      <c r="O23" s="154" t="s">
        <v>507</v>
      </c>
    </row>
    <row r="24" spans="1:232" s="184" customFormat="1" ht="15" customHeight="1">
      <c r="A24" s="127">
        <v>6</v>
      </c>
      <c r="B24" s="143">
        <v>724</v>
      </c>
      <c r="C24" s="186" t="s">
        <v>583</v>
      </c>
      <c r="D24" s="143">
        <v>1998</v>
      </c>
      <c r="E24" s="87" t="s">
        <v>39</v>
      </c>
      <c r="F24" s="145" t="s">
        <v>365</v>
      </c>
      <c r="G24" s="185">
        <v>5.23</v>
      </c>
      <c r="H24" s="185">
        <v>3.72</v>
      </c>
      <c r="I24" s="185" t="s">
        <v>458</v>
      </c>
      <c r="J24" s="185">
        <v>4.7699999999999996</v>
      </c>
      <c r="K24" s="153">
        <v>3.51</v>
      </c>
      <c r="L24" s="140">
        <v>5.34</v>
      </c>
      <c r="M24" s="139">
        <f t="shared" si="0"/>
        <v>5.34</v>
      </c>
      <c r="N24" s="141" t="str">
        <f t="shared" si="1"/>
        <v>II</v>
      </c>
      <c r="O24" s="154" t="s">
        <v>577</v>
      </c>
    </row>
    <row r="25" spans="1:232" s="184" customFormat="1" ht="15" customHeight="1">
      <c r="A25" s="127"/>
      <c r="B25" s="143">
        <v>445</v>
      </c>
      <c r="C25" s="186" t="s">
        <v>584</v>
      </c>
      <c r="D25" s="143">
        <v>1997</v>
      </c>
      <c r="E25" s="87" t="s">
        <v>40</v>
      </c>
      <c r="F25" s="145" t="s">
        <v>331</v>
      </c>
      <c r="G25" s="185" t="s">
        <v>458</v>
      </c>
      <c r="H25" s="185" t="s">
        <v>458</v>
      </c>
      <c r="I25" s="185" t="s">
        <v>458</v>
      </c>
      <c r="J25" s="185" t="s">
        <v>458</v>
      </c>
      <c r="K25" s="153" t="s">
        <v>458</v>
      </c>
      <c r="L25" s="140" t="s">
        <v>458</v>
      </c>
      <c r="M25" s="139" t="s">
        <v>466</v>
      </c>
      <c r="N25" s="141"/>
      <c r="O25" s="142" t="s">
        <v>585</v>
      </c>
    </row>
    <row r="26" spans="1:232" s="184" customFormat="1" ht="15" customHeight="1">
      <c r="A26" s="127"/>
      <c r="B26" s="194">
        <v>730</v>
      </c>
      <c r="C26" s="186" t="s">
        <v>586</v>
      </c>
      <c r="D26" s="193">
        <v>1995</v>
      </c>
      <c r="E26" s="159" t="s">
        <v>40</v>
      </c>
      <c r="F26" s="145" t="s">
        <v>320</v>
      </c>
      <c r="G26" s="185"/>
      <c r="H26" s="185"/>
      <c r="I26" s="185"/>
      <c r="J26" s="185"/>
      <c r="K26" s="153"/>
      <c r="L26" s="140"/>
      <c r="M26" s="139" t="s">
        <v>63</v>
      </c>
      <c r="N26" s="141"/>
      <c r="O26" s="142" t="s">
        <v>587</v>
      </c>
    </row>
    <row r="27" spans="1:232" s="184" customFormat="1" ht="15" customHeight="1">
      <c r="A27" s="127"/>
      <c r="B27" s="143">
        <v>711</v>
      </c>
      <c r="C27" s="186" t="s">
        <v>588</v>
      </c>
      <c r="D27" s="143">
        <v>1994</v>
      </c>
      <c r="E27" s="159" t="s">
        <v>40</v>
      </c>
      <c r="F27" s="145" t="s">
        <v>320</v>
      </c>
      <c r="G27" s="185"/>
      <c r="H27" s="185"/>
      <c r="I27" s="185"/>
      <c r="J27" s="185"/>
      <c r="K27" s="153"/>
      <c r="L27" s="140"/>
      <c r="M27" s="139" t="s">
        <v>63</v>
      </c>
      <c r="N27" s="141"/>
      <c r="O27" s="142" t="s">
        <v>587</v>
      </c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</row>
    <row r="28" spans="1:232" s="184" customFormat="1" ht="15" customHeight="1">
      <c r="A28" s="127"/>
      <c r="B28" s="194">
        <v>750</v>
      </c>
      <c r="C28" s="186" t="s">
        <v>589</v>
      </c>
      <c r="D28" s="193">
        <v>1998</v>
      </c>
      <c r="E28" s="159" t="s">
        <v>40</v>
      </c>
      <c r="F28" s="145" t="s">
        <v>320</v>
      </c>
      <c r="G28" s="185"/>
      <c r="H28" s="185"/>
      <c r="I28" s="185"/>
      <c r="J28" s="185"/>
      <c r="K28" s="153"/>
      <c r="L28" s="140"/>
      <c r="M28" s="139" t="s">
        <v>63</v>
      </c>
      <c r="N28" s="141"/>
      <c r="O28" s="142" t="s">
        <v>590</v>
      </c>
    </row>
    <row r="29" spans="1:232" ht="15">
      <c r="A29" s="127" t="s">
        <v>372</v>
      </c>
      <c r="B29" s="143">
        <v>69</v>
      </c>
      <c r="C29" s="186" t="s">
        <v>591</v>
      </c>
      <c r="D29" s="143">
        <v>1991</v>
      </c>
      <c r="E29" s="159" t="s">
        <v>40</v>
      </c>
      <c r="F29" s="138" t="s">
        <v>320</v>
      </c>
      <c r="G29" s="185"/>
      <c r="H29" s="185"/>
      <c r="I29" s="185"/>
      <c r="J29" s="185"/>
      <c r="K29" s="153"/>
      <c r="L29" s="140"/>
      <c r="M29" s="139" t="s">
        <v>63</v>
      </c>
      <c r="N29" s="141"/>
      <c r="O29" s="142" t="s">
        <v>592</v>
      </c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  <c r="AX29" s="184"/>
      <c r="AY29" s="184"/>
      <c r="AZ29" s="184"/>
      <c r="BA29" s="184"/>
      <c r="BB29" s="184"/>
      <c r="BC29" s="184"/>
      <c r="BD29" s="184"/>
      <c r="BE29" s="184"/>
      <c r="BF29" s="184"/>
      <c r="BG29" s="184"/>
      <c r="BH29" s="184"/>
      <c r="BI29" s="184"/>
      <c r="BJ29" s="184"/>
      <c r="BK29" s="184"/>
      <c r="BL29" s="184"/>
      <c r="BM29" s="184"/>
      <c r="BN29" s="184"/>
      <c r="BO29" s="184"/>
      <c r="BP29" s="184"/>
      <c r="BQ29" s="184"/>
      <c r="BR29" s="184"/>
      <c r="BS29" s="184"/>
      <c r="BT29" s="184"/>
      <c r="BU29" s="184"/>
      <c r="BV29" s="184"/>
      <c r="BW29" s="184"/>
      <c r="BX29" s="184"/>
      <c r="BY29" s="184"/>
      <c r="BZ29" s="184"/>
      <c r="CA29" s="184"/>
      <c r="CB29" s="184"/>
      <c r="CC29" s="184"/>
      <c r="CD29" s="184"/>
      <c r="CE29" s="184"/>
      <c r="CF29" s="184"/>
      <c r="CG29" s="184"/>
      <c r="CH29" s="184"/>
      <c r="CI29" s="184"/>
      <c r="CJ29" s="184"/>
      <c r="CK29" s="184"/>
      <c r="CL29" s="184"/>
      <c r="CM29" s="184"/>
      <c r="CN29" s="184"/>
      <c r="CO29" s="184"/>
      <c r="CP29" s="184"/>
      <c r="CQ29" s="184"/>
      <c r="CR29" s="184"/>
      <c r="CS29" s="184"/>
      <c r="CT29" s="184"/>
      <c r="CU29" s="184"/>
      <c r="CV29" s="184"/>
      <c r="CW29" s="184"/>
      <c r="CX29" s="184"/>
      <c r="CY29" s="184"/>
      <c r="CZ29" s="184"/>
      <c r="DA29" s="184"/>
      <c r="DB29" s="184"/>
      <c r="DC29" s="184"/>
      <c r="DD29" s="184"/>
      <c r="DE29" s="184"/>
      <c r="DF29" s="184"/>
      <c r="DG29" s="184"/>
      <c r="DH29" s="184"/>
      <c r="DI29" s="184"/>
      <c r="DJ29" s="184"/>
      <c r="DK29" s="184"/>
      <c r="DL29" s="184"/>
      <c r="DM29" s="184"/>
      <c r="DN29" s="184"/>
      <c r="DO29" s="184"/>
      <c r="DP29" s="184"/>
      <c r="DQ29" s="184"/>
      <c r="DR29" s="184"/>
      <c r="DS29" s="184"/>
      <c r="DT29" s="184"/>
      <c r="DU29" s="184"/>
      <c r="DV29" s="184"/>
      <c r="DW29" s="184"/>
      <c r="DX29" s="184"/>
      <c r="DY29" s="184"/>
      <c r="DZ29" s="184"/>
      <c r="EA29" s="184"/>
      <c r="EB29" s="184"/>
      <c r="EC29" s="184"/>
      <c r="ED29" s="184"/>
      <c r="EE29" s="184"/>
      <c r="EF29" s="184"/>
      <c r="EG29" s="184"/>
      <c r="EH29" s="184"/>
      <c r="EI29" s="184"/>
      <c r="EJ29" s="184"/>
      <c r="EK29" s="184"/>
      <c r="EL29" s="184"/>
      <c r="EM29" s="184"/>
      <c r="EN29" s="184"/>
      <c r="EO29" s="184"/>
      <c r="EP29" s="184"/>
      <c r="EQ29" s="184"/>
      <c r="ER29" s="184"/>
      <c r="ES29" s="184"/>
      <c r="ET29" s="184"/>
      <c r="EU29" s="184"/>
      <c r="EV29" s="184"/>
      <c r="EW29" s="184"/>
      <c r="EX29" s="184"/>
      <c r="EY29" s="184"/>
      <c r="EZ29" s="184"/>
      <c r="FA29" s="184"/>
      <c r="FB29" s="184"/>
      <c r="FC29" s="184"/>
      <c r="FD29" s="184"/>
      <c r="FE29" s="184"/>
      <c r="FF29" s="184"/>
      <c r="FG29" s="184"/>
      <c r="FH29" s="184"/>
      <c r="FI29" s="184"/>
      <c r="FJ29" s="184"/>
      <c r="FK29" s="184"/>
      <c r="FL29" s="184"/>
      <c r="FM29" s="184"/>
      <c r="FN29" s="184"/>
      <c r="FO29" s="184"/>
      <c r="FP29" s="184"/>
      <c r="FQ29" s="184"/>
      <c r="FR29" s="184"/>
      <c r="FS29" s="184"/>
      <c r="FT29" s="184"/>
      <c r="FU29" s="184"/>
      <c r="FV29" s="184"/>
      <c r="FW29" s="184"/>
      <c r="FX29" s="184"/>
      <c r="FY29" s="184"/>
      <c r="FZ29" s="184"/>
      <c r="GA29" s="184"/>
      <c r="GB29" s="184"/>
      <c r="GC29" s="184"/>
      <c r="GD29" s="184"/>
      <c r="GE29" s="184"/>
      <c r="GF29" s="184"/>
      <c r="GG29" s="184"/>
      <c r="GH29" s="184"/>
      <c r="GI29" s="184"/>
      <c r="GJ29" s="184"/>
      <c r="GK29" s="184"/>
      <c r="GL29" s="184"/>
      <c r="GM29" s="184"/>
      <c r="GN29" s="184"/>
      <c r="GO29" s="184"/>
      <c r="GP29" s="184"/>
      <c r="GQ29" s="184"/>
      <c r="GR29" s="184"/>
      <c r="GS29" s="184"/>
      <c r="GT29" s="184"/>
      <c r="GU29" s="184"/>
      <c r="GV29" s="184"/>
      <c r="GW29" s="184"/>
      <c r="GX29" s="184"/>
      <c r="GY29" s="184"/>
      <c r="GZ29" s="184"/>
      <c r="HA29" s="184"/>
      <c r="HB29" s="184"/>
      <c r="HC29" s="184"/>
      <c r="HD29" s="184"/>
      <c r="HE29" s="184"/>
      <c r="HF29" s="184"/>
      <c r="HG29" s="184"/>
      <c r="HH29" s="184"/>
      <c r="HI29" s="184"/>
      <c r="HJ29" s="184"/>
      <c r="HK29" s="184"/>
      <c r="HL29" s="184"/>
      <c r="HM29" s="184"/>
      <c r="HN29" s="184"/>
      <c r="HO29" s="184"/>
      <c r="HP29" s="184"/>
      <c r="HQ29" s="184"/>
      <c r="HR29" s="184"/>
      <c r="HS29" s="184"/>
      <c r="HT29" s="184"/>
      <c r="HU29" s="184"/>
      <c r="HV29" s="184"/>
      <c r="HW29" s="184"/>
      <c r="HX29" s="184"/>
    </row>
    <row r="30" spans="1:232" ht="15">
      <c r="A30" s="127"/>
      <c r="B30" s="194"/>
      <c r="C30" s="186"/>
      <c r="D30" s="141"/>
      <c r="E30" s="159"/>
      <c r="F30" s="145"/>
      <c r="G30" s="185"/>
      <c r="H30" s="185"/>
      <c r="I30" s="185"/>
      <c r="J30" s="185"/>
      <c r="K30" s="153"/>
      <c r="L30" s="140"/>
      <c r="M30" s="139"/>
      <c r="N30" s="141"/>
      <c r="O30" s="142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  <c r="AX30" s="184"/>
      <c r="AY30" s="184"/>
      <c r="AZ30" s="184"/>
      <c r="BA30" s="184"/>
      <c r="BB30" s="184"/>
      <c r="BC30" s="184"/>
      <c r="BD30" s="184"/>
      <c r="BE30" s="184"/>
      <c r="BF30" s="184"/>
      <c r="BG30" s="184"/>
      <c r="BH30" s="184"/>
      <c r="BI30" s="184"/>
      <c r="BJ30" s="184"/>
      <c r="BK30" s="184"/>
      <c r="BL30" s="184"/>
      <c r="BM30" s="184"/>
      <c r="BN30" s="184"/>
      <c r="BO30" s="184"/>
      <c r="BP30" s="184"/>
      <c r="BQ30" s="184"/>
      <c r="BR30" s="184"/>
      <c r="BS30" s="184"/>
      <c r="BT30" s="184"/>
      <c r="BU30" s="184"/>
      <c r="BV30" s="184"/>
      <c r="BW30" s="184"/>
      <c r="BX30" s="184"/>
      <c r="BY30" s="184"/>
      <c r="BZ30" s="184"/>
      <c r="CA30" s="184"/>
      <c r="CB30" s="184"/>
      <c r="CC30" s="184"/>
      <c r="CD30" s="184"/>
      <c r="CE30" s="184"/>
      <c r="CF30" s="184"/>
      <c r="CG30" s="184"/>
      <c r="CH30" s="184"/>
      <c r="CI30" s="184"/>
      <c r="CJ30" s="184"/>
      <c r="CK30" s="184"/>
      <c r="CL30" s="184"/>
      <c r="CM30" s="184"/>
      <c r="CN30" s="184"/>
      <c r="CO30" s="184"/>
      <c r="CP30" s="184"/>
      <c r="CQ30" s="184"/>
      <c r="CR30" s="184"/>
      <c r="CS30" s="184"/>
      <c r="CT30" s="184"/>
      <c r="CU30" s="184"/>
      <c r="CV30" s="184"/>
      <c r="CW30" s="184"/>
      <c r="CX30" s="184"/>
      <c r="CY30" s="184"/>
      <c r="CZ30" s="184"/>
      <c r="DA30" s="184"/>
      <c r="DB30" s="184"/>
      <c r="DC30" s="184"/>
      <c r="DD30" s="184"/>
      <c r="DE30" s="184"/>
      <c r="DF30" s="184"/>
      <c r="DG30" s="184"/>
      <c r="DH30" s="184"/>
      <c r="DI30" s="184"/>
      <c r="DJ30" s="184"/>
      <c r="DK30" s="184"/>
      <c r="DL30" s="184"/>
      <c r="DM30" s="184"/>
      <c r="DN30" s="184"/>
      <c r="DO30" s="184"/>
      <c r="DP30" s="184"/>
      <c r="DQ30" s="184"/>
      <c r="DR30" s="184"/>
      <c r="DS30" s="184"/>
      <c r="DT30" s="184"/>
      <c r="DU30" s="184"/>
      <c r="DV30" s="184"/>
      <c r="DW30" s="184"/>
      <c r="DX30" s="184"/>
      <c r="DY30" s="184"/>
      <c r="DZ30" s="184"/>
      <c r="EA30" s="184"/>
      <c r="EB30" s="184"/>
      <c r="EC30" s="184"/>
      <c r="ED30" s="184"/>
      <c r="EE30" s="184"/>
      <c r="EF30" s="184"/>
      <c r="EG30" s="184"/>
      <c r="EH30" s="184"/>
      <c r="EI30" s="184"/>
      <c r="EJ30" s="184"/>
      <c r="EK30" s="184"/>
      <c r="EL30" s="184"/>
      <c r="EM30" s="184"/>
      <c r="EN30" s="184"/>
      <c r="EO30" s="184"/>
      <c r="EP30" s="184"/>
      <c r="EQ30" s="184"/>
      <c r="ER30" s="184"/>
      <c r="ES30" s="184"/>
      <c r="ET30" s="184"/>
      <c r="EU30" s="184"/>
      <c r="EV30" s="184"/>
      <c r="EW30" s="184"/>
      <c r="EX30" s="184"/>
      <c r="EY30" s="184"/>
      <c r="EZ30" s="184"/>
      <c r="FA30" s="184"/>
      <c r="FB30" s="184"/>
      <c r="FC30" s="184"/>
      <c r="FD30" s="184"/>
      <c r="FE30" s="184"/>
      <c r="FF30" s="184"/>
      <c r="FG30" s="184"/>
      <c r="FH30" s="184"/>
      <c r="FI30" s="184"/>
      <c r="FJ30" s="184"/>
      <c r="FK30" s="184"/>
      <c r="FL30" s="184"/>
      <c r="FM30" s="184"/>
      <c r="FN30" s="184"/>
      <c r="FO30" s="184"/>
      <c r="FP30" s="184"/>
      <c r="FQ30" s="184"/>
      <c r="FR30" s="184"/>
      <c r="FS30" s="184"/>
      <c r="FT30" s="184"/>
      <c r="FU30" s="184"/>
      <c r="FV30" s="184"/>
      <c r="FW30" s="184"/>
      <c r="FX30" s="184"/>
      <c r="FY30" s="184"/>
      <c r="FZ30" s="184"/>
      <c r="GA30" s="184"/>
      <c r="GB30" s="184"/>
      <c r="GC30" s="184"/>
      <c r="GD30" s="184"/>
      <c r="GE30" s="184"/>
      <c r="GF30" s="184"/>
      <c r="GG30" s="184"/>
      <c r="GH30" s="184"/>
      <c r="GI30" s="184"/>
      <c r="GJ30" s="184"/>
      <c r="GK30" s="184"/>
      <c r="GL30" s="184"/>
      <c r="GM30" s="184"/>
      <c r="GN30" s="184"/>
      <c r="GO30" s="184"/>
      <c r="GP30" s="184"/>
      <c r="GQ30" s="184"/>
      <c r="GR30" s="184"/>
      <c r="GS30" s="184"/>
      <c r="GT30" s="184"/>
      <c r="GU30" s="184"/>
      <c r="GV30" s="184"/>
      <c r="GW30" s="184"/>
      <c r="GX30" s="184"/>
      <c r="GY30" s="184"/>
      <c r="GZ30" s="184"/>
      <c r="HA30" s="184"/>
      <c r="HB30" s="184"/>
      <c r="HC30" s="184"/>
      <c r="HD30" s="184"/>
      <c r="HE30" s="184"/>
      <c r="HF30" s="184"/>
      <c r="HG30" s="184"/>
      <c r="HH30" s="184"/>
      <c r="HI30" s="184"/>
      <c r="HJ30" s="184"/>
      <c r="HK30" s="184"/>
      <c r="HL30" s="184"/>
      <c r="HM30" s="184"/>
      <c r="HN30" s="184"/>
      <c r="HO30" s="184"/>
      <c r="HP30" s="184"/>
      <c r="HQ30" s="184"/>
      <c r="HR30" s="184"/>
      <c r="HS30" s="184"/>
      <c r="HT30" s="184"/>
      <c r="HU30" s="184"/>
      <c r="HV30" s="184"/>
      <c r="HW30" s="184"/>
      <c r="HX30" s="184"/>
    </row>
    <row r="31" spans="1:232" ht="15">
      <c r="A31" s="127"/>
      <c r="B31" s="143"/>
      <c r="C31" s="186"/>
      <c r="D31" s="143"/>
      <c r="E31" s="87"/>
      <c r="F31" s="145"/>
      <c r="G31" s="185"/>
      <c r="H31" s="185"/>
      <c r="I31" s="185"/>
      <c r="J31" s="185"/>
      <c r="K31" s="153"/>
      <c r="L31" s="140"/>
      <c r="M31" s="139"/>
      <c r="N31" s="141"/>
      <c r="O31" s="142"/>
    </row>
    <row r="32" spans="1:232" ht="15">
      <c r="A32" s="127"/>
      <c r="B32" s="194"/>
      <c r="C32" s="186"/>
      <c r="D32" s="141"/>
      <c r="E32" s="159"/>
      <c r="F32" s="145"/>
      <c r="G32" s="194"/>
      <c r="H32" s="194"/>
      <c r="I32" s="194"/>
      <c r="J32" s="194"/>
      <c r="K32" s="194"/>
      <c r="L32" s="194"/>
      <c r="M32" s="139"/>
      <c r="N32" s="141"/>
      <c r="O32" s="142"/>
    </row>
    <row r="33" spans="1:15" ht="15">
      <c r="A33" s="127"/>
      <c r="B33" s="143"/>
      <c r="C33" s="186"/>
      <c r="D33" s="193"/>
      <c r="E33" s="159"/>
      <c r="F33" s="145"/>
      <c r="G33" s="185"/>
      <c r="H33" s="185"/>
      <c r="I33" s="185"/>
      <c r="J33" s="185"/>
      <c r="K33" s="153"/>
      <c r="L33" s="140"/>
      <c r="M33" s="139"/>
      <c r="N33" s="141"/>
      <c r="O33" s="242"/>
    </row>
    <row r="34" spans="1:15" ht="15">
      <c r="A34" s="127"/>
      <c r="B34" s="143"/>
      <c r="C34" s="186"/>
      <c r="D34" s="143"/>
      <c r="E34" s="159"/>
      <c r="F34" s="145"/>
      <c r="G34" s="185"/>
      <c r="H34" s="185"/>
      <c r="I34" s="185"/>
      <c r="J34" s="185"/>
      <c r="K34" s="153"/>
      <c r="L34" s="140"/>
      <c r="M34" s="139"/>
      <c r="N34" s="141"/>
      <c r="O34" s="142"/>
    </row>
    <row r="35" spans="1:15" ht="15">
      <c r="A35" s="127"/>
      <c r="B35" s="143"/>
      <c r="C35" s="186"/>
      <c r="D35" s="143"/>
      <c r="E35" s="159"/>
      <c r="F35" s="138"/>
      <c r="G35" s="185"/>
      <c r="H35" s="185"/>
      <c r="I35" s="185"/>
      <c r="J35" s="185"/>
      <c r="K35" s="153"/>
      <c r="L35" s="140"/>
      <c r="M35" s="139"/>
      <c r="N35" s="141"/>
      <c r="O35" s="242"/>
    </row>
    <row r="36" spans="1:15" ht="15">
      <c r="A36" s="127"/>
      <c r="B36" s="143"/>
      <c r="C36" s="186"/>
      <c r="D36" s="143"/>
      <c r="E36" s="159"/>
      <c r="F36" s="145"/>
      <c r="G36" s="185"/>
      <c r="H36" s="185"/>
      <c r="I36" s="185"/>
      <c r="J36" s="185"/>
      <c r="K36" s="153"/>
      <c r="L36" s="140"/>
      <c r="M36" s="139"/>
      <c r="N36" s="141"/>
      <c r="O36" s="142"/>
    </row>
    <row r="37" spans="1:15" ht="15">
      <c r="A37" s="87"/>
      <c r="B37" s="143"/>
      <c r="C37" s="186"/>
      <c r="D37" s="193"/>
      <c r="E37" s="159"/>
      <c r="F37" s="145"/>
      <c r="G37" s="145"/>
      <c r="H37" s="188"/>
      <c r="I37" s="188"/>
      <c r="J37" s="188"/>
      <c r="K37" s="189"/>
      <c r="L37" s="139"/>
      <c r="M37" s="139"/>
      <c r="N37" s="141"/>
      <c r="O37" s="240"/>
    </row>
    <row r="38" spans="1:15" ht="15">
      <c r="A38" s="141"/>
      <c r="B38" s="194"/>
      <c r="C38" s="310"/>
      <c r="D38" s="141"/>
      <c r="E38" s="141"/>
      <c r="F38" s="310"/>
      <c r="G38" s="194"/>
      <c r="H38" s="194"/>
      <c r="I38" s="194"/>
      <c r="J38" s="194"/>
      <c r="K38" s="194"/>
      <c r="L38" s="194"/>
      <c r="M38" s="194"/>
      <c r="N38" s="178"/>
      <c r="O38" s="196"/>
    </row>
    <row r="39" spans="1:15" ht="15">
      <c r="A39" s="141"/>
      <c r="B39" s="194"/>
      <c r="C39" s="310"/>
      <c r="D39" s="141"/>
      <c r="E39" s="141"/>
      <c r="F39" s="310"/>
      <c r="G39" s="194"/>
      <c r="H39" s="194"/>
      <c r="I39" s="194"/>
      <c r="J39" s="194"/>
      <c r="K39" s="194"/>
      <c r="L39" s="194"/>
      <c r="M39" s="194"/>
      <c r="N39" s="178"/>
      <c r="O39" s="196"/>
    </row>
    <row r="40" spans="1:15" ht="15">
      <c r="A40" s="141"/>
      <c r="B40" s="194"/>
      <c r="C40" s="310"/>
      <c r="D40" s="141"/>
      <c r="E40" s="141"/>
      <c r="F40" s="310"/>
      <c r="G40" s="194"/>
      <c r="H40" s="194"/>
      <c r="I40" s="194"/>
      <c r="J40" s="194"/>
      <c r="K40" s="194"/>
      <c r="L40" s="194"/>
      <c r="M40" s="194"/>
      <c r="N40" s="178"/>
      <c r="O40" s="196"/>
    </row>
    <row r="41" spans="1:15" ht="15">
      <c r="A41" s="141"/>
      <c r="B41" s="194"/>
      <c r="C41" s="310"/>
      <c r="D41" s="141"/>
      <c r="E41" s="141"/>
      <c r="F41" s="310"/>
      <c r="G41" s="194"/>
      <c r="H41" s="194"/>
      <c r="I41" s="194"/>
      <c r="J41" s="194"/>
      <c r="K41" s="194"/>
      <c r="L41" s="194"/>
      <c r="M41" s="194"/>
      <c r="N41" s="178"/>
      <c r="O41" s="196"/>
    </row>
    <row r="42" spans="1:15" ht="15">
      <c r="A42" s="141"/>
      <c r="B42" s="194"/>
      <c r="C42" s="310"/>
      <c r="D42" s="141"/>
      <c r="E42" s="141"/>
      <c r="F42" s="310"/>
      <c r="G42" s="194"/>
      <c r="H42" s="194"/>
      <c r="I42" s="194"/>
      <c r="J42" s="194"/>
      <c r="K42" s="194"/>
      <c r="L42" s="194"/>
      <c r="M42" s="194"/>
      <c r="N42" s="178"/>
      <c r="O42" s="196"/>
    </row>
  </sheetData>
  <autoFilter ref="A18:O18">
    <sortState ref="A18:O39">
      <sortCondition ref="A17"/>
    </sortState>
  </autoFilter>
  <mergeCells count="10">
    <mergeCell ref="G14:L14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</mergeCells>
  <printOptions horizontalCentered="1"/>
  <pageMargins left="0.19685039370078741" right="0.19685039370078741" top="0.59055118110236227" bottom="0.39370078740157483" header="0" footer="0"/>
  <pageSetup paperSize="9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AM71"/>
  <sheetViews>
    <sheetView topLeftCell="A13" zoomScaleNormal="100" workbookViewId="0">
      <selection activeCell="E38" sqref="E38"/>
    </sheetView>
  </sheetViews>
  <sheetFormatPr defaultRowHeight="15" outlineLevelCol="1"/>
  <cols>
    <col min="1" max="1" width="5.7109375" style="87" customWidth="1"/>
    <col min="2" max="2" width="5.7109375" style="87" hidden="1" customWidth="1"/>
    <col min="3" max="3" width="3.42578125" style="87" hidden="1" customWidth="1"/>
    <col min="4" max="4" width="5.7109375" style="85" customWidth="1"/>
    <col min="5" max="5" width="35.7109375" style="205" customWidth="1"/>
    <col min="6" max="7" width="5.7109375" style="85" customWidth="1"/>
    <col min="8" max="8" width="30.7109375" style="85" customWidth="1"/>
    <col min="9" max="9" width="6.7109375" style="247" customWidth="1"/>
    <col min="10" max="10" width="1.7109375" style="84" hidden="1" customWidth="1"/>
    <col min="11" max="11" width="3.7109375" style="84" hidden="1" customWidth="1"/>
    <col min="12" max="12" width="3.7109375" style="84" customWidth="1"/>
    <col min="13" max="13" width="6.7109375" style="84" customWidth="1"/>
    <col min="14" max="14" width="1.7109375" style="87" customWidth="1"/>
    <col min="15" max="15" width="3.7109375" style="87" customWidth="1"/>
    <col min="16" max="16" width="7.28515625" style="87" hidden="1" customWidth="1"/>
    <col min="17" max="17" width="5.7109375" style="87" customWidth="1"/>
    <col min="18" max="18" width="30.7109375" style="85" customWidth="1"/>
    <col min="19" max="19" width="9.140625" style="85"/>
    <col min="20" max="21" width="4.7109375" style="85" hidden="1" customWidth="1" outlineLevel="1"/>
    <col min="22" max="22" width="5.7109375" style="85" hidden="1" customWidth="1" outlineLevel="1"/>
    <col min="23" max="23" width="4.7109375" style="85" hidden="1" customWidth="1" outlineLevel="1"/>
    <col min="24" max="24" width="5.7109375" style="85" hidden="1" customWidth="1" outlineLevel="1"/>
    <col min="25" max="25" width="4.7109375" style="85" hidden="1" customWidth="1" outlineLevel="1"/>
    <col min="26" max="26" width="5.7109375" style="85" hidden="1" customWidth="1" outlineLevel="1"/>
    <col min="27" max="27" width="4.7109375" style="85" hidden="1" customWidth="1" outlineLevel="1"/>
    <col min="28" max="28" width="5.7109375" style="85" hidden="1" customWidth="1" outlineLevel="1"/>
    <col min="29" max="29" width="4.7109375" style="85" hidden="1" customWidth="1" outlineLevel="1"/>
    <col min="30" max="30" width="5.7109375" style="85" hidden="1" customWidth="1" outlineLevel="1"/>
    <col min="31" max="31" width="4.7109375" style="85" hidden="1" customWidth="1" outlineLevel="1"/>
    <col min="32" max="32" width="5.7109375" style="85" hidden="1" customWidth="1" outlineLevel="1"/>
    <col min="33" max="33" width="4.7109375" style="85" hidden="1" customWidth="1" outlineLevel="1"/>
    <col min="34" max="34" width="5.7109375" style="85" hidden="1" customWidth="1" outlineLevel="1"/>
    <col min="35" max="35" width="4.7109375" style="85" hidden="1" customWidth="1" outlineLevel="1"/>
    <col min="36" max="36" width="5.7109375" style="85" hidden="1" customWidth="1" outlineLevel="1"/>
    <col min="37" max="37" width="4.7109375" style="85" hidden="1" customWidth="1" outlineLevel="1"/>
    <col min="38" max="38" width="5.7109375" style="85" hidden="1" customWidth="1" outlineLevel="1"/>
    <col min="39" max="39" width="9.140625" style="85" collapsed="1"/>
    <col min="40" max="16384" width="9.140625" style="85"/>
  </cols>
  <sheetData>
    <row r="1" spans="1:38" ht="15.75">
      <c r="A1" s="84"/>
      <c r="B1" s="84"/>
      <c r="C1" s="84"/>
      <c r="D1" s="84"/>
      <c r="E1" s="84"/>
      <c r="F1" s="84"/>
      <c r="G1" s="48"/>
      <c r="H1" s="84"/>
      <c r="I1" s="84"/>
      <c r="T1" s="338">
        <v>9</v>
      </c>
      <c r="U1" s="339">
        <v>10.34</v>
      </c>
      <c r="V1" s="338">
        <v>10.340999999999999</v>
      </c>
      <c r="W1" s="339">
        <v>10.64</v>
      </c>
      <c r="X1" s="338">
        <v>10.641</v>
      </c>
      <c r="Y1" s="339">
        <v>10.94</v>
      </c>
      <c r="Z1" s="338">
        <v>10.941000000000001</v>
      </c>
      <c r="AA1" s="339">
        <v>11.44</v>
      </c>
      <c r="AB1" s="338">
        <v>11.441000000000001</v>
      </c>
      <c r="AC1" s="340">
        <v>12.04</v>
      </c>
      <c r="AD1" s="341">
        <v>12.041</v>
      </c>
      <c r="AE1" s="340">
        <v>12.94</v>
      </c>
      <c r="AF1" s="341">
        <v>12.941000000000001</v>
      </c>
      <c r="AG1" s="340">
        <v>13.64</v>
      </c>
      <c r="AH1" s="341">
        <v>13.641</v>
      </c>
      <c r="AI1" s="340">
        <v>14.44</v>
      </c>
      <c r="AJ1" s="341">
        <v>14.441000000000001</v>
      </c>
      <c r="AK1" s="340">
        <v>15.44</v>
      </c>
      <c r="AL1" s="341">
        <v>15.441000000000001</v>
      </c>
    </row>
    <row r="2" spans="1:38" ht="15.75">
      <c r="A2" s="84"/>
      <c r="B2" s="84"/>
      <c r="C2" s="84"/>
      <c r="D2" s="84"/>
      <c r="E2" s="84"/>
      <c r="F2" s="84"/>
      <c r="G2" s="48"/>
      <c r="H2" s="48" t="s">
        <v>0</v>
      </c>
      <c r="I2" s="48"/>
      <c r="T2" s="342" t="s">
        <v>42</v>
      </c>
      <c r="U2" s="342" t="s">
        <v>42</v>
      </c>
      <c r="V2" s="342" t="s">
        <v>41</v>
      </c>
      <c r="W2" s="342" t="s">
        <v>41</v>
      </c>
      <c r="X2" s="342" t="s">
        <v>40</v>
      </c>
      <c r="Y2" s="342" t="s">
        <v>40</v>
      </c>
      <c r="Z2" s="342" t="s">
        <v>39</v>
      </c>
      <c r="AA2" s="342" t="s">
        <v>39</v>
      </c>
      <c r="AB2" s="342" t="s">
        <v>38</v>
      </c>
      <c r="AC2" s="342" t="s">
        <v>38</v>
      </c>
      <c r="AD2" s="342" t="s">
        <v>37</v>
      </c>
      <c r="AE2" s="342" t="s">
        <v>37</v>
      </c>
      <c r="AF2" s="342" t="s">
        <v>75</v>
      </c>
      <c r="AG2" s="342" t="s">
        <v>75</v>
      </c>
      <c r="AH2" s="342" t="s">
        <v>74</v>
      </c>
      <c r="AI2" s="342" t="s">
        <v>74</v>
      </c>
      <c r="AJ2" s="342" t="s">
        <v>312</v>
      </c>
      <c r="AK2" s="342" t="s">
        <v>312</v>
      </c>
      <c r="AL2" s="245" t="s">
        <v>36</v>
      </c>
    </row>
    <row r="3" spans="1:38" ht="15.75">
      <c r="A3" s="84"/>
      <c r="B3" s="84"/>
      <c r="C3" s="84"/>
      <c r="D3" s="84"/>
      <c r="E3" s="84"/>
      <c r="F3" s="84"/>
      <c r="G3" s="48"/>
      <c r="H3" s="48" t="s">
        <v>1</v>
      </c>
      <c r="I3" s="48"/>
    </row>
    <row r="4" spans="1:38" ht="15.75">
      <c r="A4" s="84"/>
      <c r="B4" s="84"/>
      <c r="C4" s="84"/>
      <c r="D4" s="84"/>
      <c r="E4" s="84"/>
      <c r="F4" s="84"/>
      <c r="G4" s="48"/>
      <c r="H4" s="48" t="s">
        <v>2</v>
      </c>
      <c r="I4" s="48"/>
    </row>
    <row r="5" spans="1:38" ht="15.75">
      <c r="A5" s="84"/>
      <c r="B5" s="84"/>
      <c r="C5" s="84"/>
      <c r="D5" s="84"/>
      <c r="E5" s="84"/>
      <c r="F5" s="84"/>
      <c r="G5" s="48"/>
      <c r="H5" s="84"/>
      <c r="I5" s="84"/>
      <c r="Y5" s="343"/>
      <c r="Z5" s="206"/>
    </row>
    <row r="6" spans="1:38" ht="15.75">
      <c r="A6" s="84"/>
      <c r="B6" s="84"/>
      <c r="C6" s="84"/>
      <c r="D6" s="84"/>
      <c r="E6" s="84"/>
      <c r="F6" s="84"/>
      <c r="G6" s="48"/>
      <c r="H6" s="48"/>
      <c r="I6" s="48"/>
      <c r="Y6" s="344"/>
      <c r="Z6" s="206"/>
    </row>
    <row r="7" spans="1:38" ht="18.75">
      <c r="A7" s="84"/>
      <c r="B7" s="84"/>
      <c r="C7" s="84"/>
      <c r="D7" s="84"/>
      <c r="E7" s="84"/>
      <c r="F7" s="84"/>
      <c r="G7" s="48"/>
      <c r="H7" s="5" t="s">
        <v>9</v>
      </c>
      <c r="I7" s="5"/>
      <c r="Y7" s="343"/>
      <c r="Z7" s="206"/>
    </row>
    <row r="8" spans="1:38" ht="18.75">
      <c r="A8" s="84"/>
      <c r="B8" s="84"/>
      <c r="C8" s="84"/>
      <c r="D8" s="84"/>
      <c r="E8" s="84"/>
      <c r="F8" s="84"/>
      <c r="G8" s="48"/>
      <c r="H8" s="5" t="s">
        <v>10</v>
      </c>
      <c r="I8" s="5"/>
      <c r="Y8" s="344"/>
      <c r="Z8" s="206"/>
    </row>
    <row r="9" spans="1:38" ht="18.75">
      <c r="H9" s="345"/>
      <c r="I9" s="85"/>
      <c r="Y9" s="343"/>
      <c r="Z9" s="206"/>
    </row>
    <row r="10" spans="1:38" ht="20.25">
      <c r="G10" s="206"/>
      <c r="H10" s="5" t="s">
        <v>6</v>
      </c>
      <c r="I10" s="86"/>
      <c r="Y10" s="344"/>
      <c r="Z10" s="206"/>
    </row>
    <row r="11" spans="1:38" ht="13.5" customHeight="1">
      <c r="G11" s="206"/>
      <c r="H11" s="5"/>
      <c r="I11" s="5"/>
      <c r="Y11" s="343"/>
      <c r="Z11" s="206"/>
    </row>
    <row r="12" spans="1:38" ht="20.25">
      <c r="H12" s="266" t="s">
        <v>43</v>
      </c>
      <c r="I12" s="89"/>
      <c r="Y12" s="344"/>
      <c r="Z12" s="206"/>
    </row>
    <row r="13" spans="1:38" ht="15" customHeight="1">
      <c r="H13" s="266"/>
      <c r="I13" s="89"/>
      <c r="Y13" s="344"/>
      <c r="Z13" s="206"/>
    </row>
    <row r="14" spans="1:38">
      <c r="A14" s="93" t="s">
        <v>44</v>
      </c>
      <c r="B14" s="93"/>
      <c r="C14" s="93"/>
      <c r="E14" s="88"/>
      <c r="R14" s="98" t="s">
        <v>35</v>
      </c>
      <c r="S14" s="98"/>
      <c r="Y14" s="343"/>
      <c r="Z14" s="206"/>
    </row>
    <row r="15" spans="1:38" ht="9" customHeight="1">
      <c r="H15" s="206"/>
      <c r="Y15" s="344"/>
      <c r="Z15" s="206"/>
    </row>
    <row r="16" spans="1:38">
      <c r="A16" s="207" t="s">
        <v>45</v>
      </c>
      <c r="B16" s="311" t="s">
        <v>482</v>
      </c>
      <c r="C16" s="346" t="s">
        <v>483</v>
      </c>
      <c r="D16" s="207" t="s">
        <v>313</v>
      </c>
      <c r="E16" s="207" t="s">
        <v>314</v>
      </c>
      <c r="F16" s="207" t="s">
        <v>48</v>
      </c>
      <c r="G16" s="207" t="s">
        <v>315</v>
      </c>
      <c r="H16" s="207" t="s">
        <v>50</v>
      </c>
      <c r="I16" s="442" t="s">
        <v>316</v>
      </c>
      <c r="J16" s="443"/>
      <c r="K16" s="443"/>
      <c r="L16" s="443"/>
      <c r="M16" s="443"/>
      <c r="N16" s="443"/>
      <c r="O16" s="444"/>
      <c r="P16" s="347"/>
      <c r="Q16" s="207" t="s">
        <v>49</v>
      </c>
      <c r="R16" s="207" t="s">
        <v>53</v>
      </c>
      <c r="Y16" s="343"/>
      <c r="Z16" s="206"/>
    </row>
    <row r="17" spans="1:26" ht="6.95" customHeight="1">
      <c r="A17" s="157"/>
      <c r="B17" s="157"/>
      <c r="C17" s="157"/>
      <c r="D17" s="212"/>
      <c r="E17" s="213"/>
      <c r="F17" s="212"/>
      <c r="G17" s="212"/>
      <c r="H17" s="48"/>
      <c r="I17" s="297"/>
      <c r="J17" s="214"/>
      <c r="K17" s="214"/>
      <c r="L17" s="214"/>
      <c r="M17" s="214"/>
      <c r="N17" s="214"/>
      <c r="O17" s="214"/>
      <c r="P17" s="214"/>
      <c r="Q17" s="157"/>
      <c r="R17" s="212"/>
      <c r="Y17" s="344"/>
      <c r="Z17" s="206"/>
    </row>
    <row r="18" spans="1:26">
      <c r="A18" s="249"/>
      <c r="B18" s="315"/>
      <c r="C18" s="315"/>
      <c r="D18" s="315"/>
      <c r="E18" s="211" t="s">
        <v>54</v>
      </c>
      <c r="F18" s="215"/>
      <c r="G18" s="215"/>
      <c r="H18" s="120" t="s">
        <v>536</v>
      </c>
      <c r="I18" s="119"/>
      <c r="J18" s="119"/>
      <c r="K18" s="119"/>
      <c r="L18" s="119"/>
      <c r="M18" s="119"/>
      <c r="N18" s="216"/>
      <c r="O18" s="216"/>
      <c r="P18" s="216"/>
      <c r="Q18" s="211"/>
      <c r="R18" s="218" t="s">
        <v>485</v>
      </c>
      <c r="Y18" s="343"/>
      <c r="Z18" s="206"/>
    </row>
    <row r="19" spans="1:26" ht="8.1" customHeight="1">
      <c r="A19" s="250"/>
      <c r="B19" s="250"/>
      <c r="C19" s="250"/>
      <c r="D19" s="250"/>
      <c r="E19" s="127"/>
      <c r="F19" s="171"/>
      <c r="G19" s="171"/>
      <c r="H19" s="129"/>
      <c r="I19" s="128"/>
      <c r="J19" s="128"/>
      <c r="K19" s="128"/>
      <c r="L19" s="128"/>
      <c r="M19" s="128"/>
      <c r="N19" s="185"/>
      <c r="O19" s="185"/>
      <c r="P19" s="185"/>
      <c r="Q19" s="127"/>
      <c r="R19" s="219"/>
      <c r="Y19" s="343"/>
      <c r="Z19" s="206"/>
    </row>
    <row r="20" spans="1:26" ht="15" customHeight="1">
      <c r="A20" s="127">
        <v>1</v>
      </c>
      <c r="B20" s="127">
        <v>23</v>
      </c>
      <c r="C20" s="87" t="s">
        <v>495</v>
      </c>
      <c r="D20" s="87">
        <v>344</v>
      </c>
      <c r="E20" s="136" t="s">
        <v>537</v>
      </c>
      <c r="F20" s="159">
        <v>1996</v>
      </c>
      <c r="G20" s="143" t="s">
        <v>40</v>
      </c>
      <c r="H20" s="138" t="s">
        <v>80</v>
      </c>
      <c r="I20" s="348">
        <v>10.6</v>
      </c>
      <c r="J20" s="188" t="s">
        <v>488</v>
      </c>
      <c r="K20" s="318"/>
      <c r="L20" s="206" t="s">
        <v>489</v>
      </c>
      <c r="M20" s="127">
        <v>10.94</v>
      </c>
      <c r="N20" s="188" t="s">
        <v>488</v>
      </c>
      <c r="O20" s="318" t="s">
        <v>538</v>
      </c>
      <c r="P20" s="349">
        <f t="shared" ref="P20:P29" si="0">MIN(I20,M20)</f>
        <v>10.6</v>
      </c>
      <c r="Q20" s="321" t="str">
        <f t="shared" ref="Q20:Q29" si="1">LOOKUP(P20,$T$1:$AL$1,$T$2:$AL$2)</f>
        <v>мс</v>
      </c>
      <c r="R20" s="242" t="s">
        <v>539</v>
      </c>
    </row>
    <row r="21" spans="1:26" ht="15" customHeight="1">
      <c r="A21" s="157">
        <v>2</v>
      </c>
      <c r="B21" s="157">
        <v>33</v>
      </c>
      <c r="C21" s="87" t="s">
        <v>486</v>
      </c>
      <c r="D21" s="87">
        <v>393</v>
      </c>
      <c r="E21" s="144" t="s">
        <v>540</v>
      </c>
      <c r="F21" s="87">
        <v>1999</v>
      </c>
      <c r="G21" s="87" t="s">
        <v>39</v>
      </c>
      <c r="H21" s="138" t="s">
        <v>331</v>
      </c>
      <c r="I21" s="247">
        <v>10.7</v>
      </c>
      <c r="J21" s="188" t="s">
        <v>488</v>
      </c>
      <c r="K21" s="318"/>
      <c r="L21" s="206" t="s">
        <v>489</v>
      </c>
      <c r="M21" s="127">
        <v>11.13</v>
      </c>
      <c r="N21" s="188" t="s">
        <v>488</v>
      </c>
      <c r="O21" s="318" t="s">
        <v>538</v>
      </c>
      <c r="P21" s="349">
        <f t="shared" si="0"/>
        <v>10.7</v>
      </c>
      <c r="Q21" s="321" t="str">
        <f t="shared" si="1"/>
        <v>кмс</v>
      </c>
      <c r="R21" s="142" t="s">
        <v>416</v>
      </c>
    </row>
    <row r="22" spans="1:26" ht="15" customHeight="1">
      <c r="A22" s="127">
        <v>3</v>
      </c>
      <c r="B22" s="127">
        <v>16</v>
      </c>
      <c r="C22" s="87" t="s">
        <v>504</v>
      </c>
      <c r="D22" s="87">
        <v>984</v>
      </c>
      <c r="E22" s="144" t="s">
        <v>541</v>
      </c>
      <c r="F22" s="87">
        <v>1994</v>
      </c>
      <c r="G22" s="87" t="s">
        <v>40</v>
      </c>
      <c r="H22" s="138" t="s">
        <v>320</v>
      </c>
      <c r="I22" s="247">
        <v>11</v>
      </c>
      <c r="J22" s="188" t="s">
        <v>488</v>
      </c>
      <c r="K22" s="318"/>
      <c r="L22" s="206" t="s">
        <v>489</v>
      </c>
      <c r="M22" s="127">
        <v>11.38</v>
      </c>
      <c r="N22" s="188" t="s">
        <v>488</v>
      </c>
      <c r="O22" s="318" t="s">
        <v>538</v>
      </c>
      <c r="P22" s="349">
        <f t="shared" si="0"/>
        <v>11</v>
      </c>
      <c r="Q22" s="321" t="str">
        <f t="shared" si="1"/>
        <v>I</v>
      </c>
      <c r="R22" s="142" t="s">
        <v>323</v>
      </c>
    </row>
    <row r="23" spans="1:26" ht="15" customHeight="1">
      <c r="A23" s="157">
        <v>4</v>
      </c>
      <c r="B23" s="127">
        <v>37</v>
      </c>
      <c r="C23" s="87" t="s">
        <v>508</v>
      </c>
      <c r="D23" s="87">
        <v>995</v>
      </c>
      <c r="E23" s="136" t="s">
        <v>542</v>
      </c>
      <c r="F23" s="143">
        <v>1996</v>
      </c>
      <c r="G23" s="143" t="s">
        <v>39</v>
      </c>
      <c r="H23" s="138" t="s">
        <v>411</v>
      </c>
      <c r="I23" s="247">
        <v>11</v>
      </c>
      <c r="J23" s="188" t="s">
        <v>488</v>
      </c>
      <c r="K23" s="318"/>
      <c r="L23" s="206" t="s">
        <v>489</v>
      </c>
      <c r="M23" s="169">
        <v>11.33</v>
      </c>
      <c r="N23" s="188" t="s">
        <v>488</v>
      </c>
      <c r="O23" s="318" t="s">
        <v>538</v>
      </c>
      <c r="P23" s="349">
        <f t="shared" si="0"/>
        <v>11</v>
      </c>
      <c r="Q23" s="321" t="str">
        <f t="shared" si="1"/>
        <v>I</v>
      </c>
      <c r="R23" s="242" t="s">
        <v>430</v>
      </c>
    </row>
    <row r="24" spans="1:26" ht="15" customHeight="1">
      <c r="A24" s="127">
        <v>5</v>
      </c>
      <c r="B24" s="127">
        <v>38</v>
      </c>
      <c r="C24" s="87" t="s">
        <v>502</v>
      </c>
      <c r="D24" s="87">
        <v>932</v>
      </c>
      <c r="E24" s="144" t="s">
        <v>543</v>
      </c>
      <c r="F24" s="87">
        <v>1995</v>
      </c>
      <c r="G24" s="87" t="s">
        <v>39</v>
      </c>
      <c r="H24" s="138" t="s">
        <v>62</v>
      </c>
      <c r="I24" s="247">
        <v>11.1</v>
      </c>
      <c r="J24" s="188" t="s">
        <v>488</v>
      </c>
      <c r="K24" s="318"/>
      <c r="L24" s="206" t="s">
        <v>489</v>
      </c>
      <c r="M24" s="127">
        <v>11.17</v>
      </c>
      <c r="N24" s="188" t="s">
        <v>488</v>
      </c>
      <c r="O24" s="318" t="s">
        <v>538</v>
      </c>
      <c r="P24" s="349">
        <f t="shared" si="0"/>
        <v>11.1</v>
      </c>
      <c r="Q24" s="321" t="str">
        <f t="shared" si="1"/>
        <v>I</v>
      </c>
      <c r="R24" s="142" t="s">
        <v>544</v>
      </c>
    </row>
    <row r="25" spans="1:26" ht="15" customHeight="1">
      <c r="A25" s="157">
        <v>6</v>
      </c>
      <c r="B25" s="87">
        <v>21</v>
      </c>
      <c r="C25" s="87" t="s">
        <v>498</v>
      </c>
      <c r="D25" s="87">
        <v>483</v>
      </c>
      <c r="E25" s="136" t="s">
        <v>545</v>
      </c>
      <c r="F25" s="87">
        <v>1994</v>
      </c>
      <c r="G25" s="87" t="s">
        <v>39</v>
      </c>
      <c r="H25" s="138" t="s">
        <v>404</v>
      </c>
      <c r="I25" s="247">
        <v>11.4</v>
      </c>
      <c r="J25" s="188" t="s">
        <v>488</v>
      </c>
      <c r="K25" s="318"/>
      <c r="L25" s="206" t="s">
        <v>489</v>
      </c>
      <c r="M25" s="169">
        <v>11.56</v>
      </c>
      <c r="N25" s="188" t="s">
        <v>488</v>
      </c>
      <c r="O25" s="318" t="s">
        <v>538</v>
      </c>
      <c r="P25" s="349">
        <f t="shared" si="0"/>
        <v>11.4</v>
      </c>
      <c r="Q25" s="321" t="str">
        <f t="shared" si="1"/>
        <v>I</v>
      </c>
      <c r="R25" s="142" t="s">
        <v>405</v>
      </c>
      <c r="Y25" s="344"/>
      <c r="Z25" s="206"/>
    </row>
    <row r="26" spans="1:26">
      <c r="A26" s="127">
        <v>7</v>
      </c>
      <c r="B26" s="157">
        <v>22</v>
      </c>
      <c r="C26" s="87" t="s">
        <v>492</v>
      </c>
      <c r="D26" s="87">
        <v>7</v>
      </c>
      <c r="E26" s="144" t="s">
        <v>546</v>
      </c>
      <c r="F26" s="87">
        <v>1997</v>
      </c>
      <c r="G26" s="87" t="s">
        <v>38</v>
      </c>
      <c r="H26" s="138" t="s">
        <v>418</v>
      </c>
      <c r="I26" s="247">
        <v>11.4</v>
      </c>
      <c r="J26" s="188" t="s">
        <v>488</v>
      </c>
      <c r="K26" s="318"/>
      <c r="L26" s="206" t="s">
        <v>489</v>
      </c>
      <c r="M26" s="127">
        <v>11.77</v>
      </c>
      <c r="N26" s="188" t="s">
        <v>488</v>
      </c>
      <c r="O26" s="318" t="s">
        <v>538</v>
      </c>
      <c r="P26" s="349">
        <f t="shared" si="0"/>
        <v>11.4</v>
      </c>
      <c r="Q26" s="321" t="str">
        <f t="shared" si="1"/>
        <v>I</v>
      </c>
      <c r="R26" s="142" t="s">
        <v>419</v>
      </c>
    </row>
    <row r="27" spans="1:26" ht="15" customHeight="1">
      <c r="A27" s="157">
        <v>8</v>
      </c>
      <c r="B27" s="157">
        <v>27</v>
      </c>
      <c r="C27" s="87" t="s">
        <v>510</v>
      </c>
      <c r="D27" s="87">
        <v>390</v>
      </c>
      <c r="E27" s="136" t="s">
        <v>547</v>
      </c>
      <c r="F27" s="143">
        <v>1996</v>
      </c>
      <c r="G27" s="143" t="s">
        <v>39</v>
      </c>
      <c r="H27" s="138" t="s">
        <v>331</v>
      </c>
      <c r="I27" s="247">
        <v>11.7</v>
      </c>
      <c r="J27" s="188" t="s">
        <v>488</v>
      </c>
      <c r="K27" s="318"/>
      <c r="L27" s="206" t="s">
        <v>489</v>
      </c>
      <c r="M27" s="127">
        <v>12.09</v>
      </c>
      <c r="N27" s="188" t="s">
        <v>488</v>
      </c>
      <c r="O27" s="318" t="s">
        <v>538</v>
      </c>
      <c r="P27" s="349">
        <f t="shared" si="0"/>
        <v>11.7</v>
      </c>
      <c r="Q27" s="321" t="str">
        <f t="shared" si="1"/>
        <v>II</v>
      </c>
      <c r="R27" s="142" t="s">
        <v>513</v>
      </c>
    </row>
    <row r="28" spans="1:26" ht="15" customHeight="1">
      <c r="A28" s="127">
        <v>9</v>
      </c>
      <c r="B28" s="127">
        <v>28</v>
      </c>
      <c r="D28" s="87">
        <v>992</v>
      </c>
      <c r="E28" s="144" t="s">
        <v>548</v>
      </c>
      <c r="F28" s="87">
        <v>1999</v>
      </c>
      <c r="G28" s="87" t="s">
        <v>39</v>
      </c>
      <c r="H28" s="138" t="s">
        <v>62</v>
      </c>
      <c r="I28" s="247">
        <v>11.7</v>
      </c>
      <c r="J28" s="188" t="s">
        <v>488</v>
      </c>
      <c r="K28" s="318"/>
      <c r="M28" s="188"/>
      <c r="N28" s="188"/>
      <c r="O28" s="350"/>
      <c r="P28" s="349">
        <f t="shared" si="0"/>
        <v>11.7</v>
      </c>
      <c r="Q28" s="321" t="str">
        <f t="shared" si="1"/>
        <v>II</v>
      </c>
      <c r="R28" s="142" t="s">
        <v>363</v>
      </c>
    </row>
    <row r="29" spans="1:26" ht="15" customHeight="1">
      <c r="A29" s="157">
        <v>10</v>
      </c>
      <c r="B29" s="157">
        <v>12</v>
      </c>
      <c r="D29" s="87">
        <v>365</v>
      </c>
      <c r="E29" s="144" t="s">
        <v>549</v>
      </c>
      <c r="F29" s="87">
        <v>1995</v>
      </c>
      <c r="G29" s="87" t="s">
        <v>39</v>
      </c>
      <c r="H29" s="138" t="s">
        <v>58</v>
      </c>
      <c r="I29" s="247">
        <v>11.8</v>
      </c>
      <c r="J29" s="188" t="s">
        <v>488</v>
      </c>
      <c r="K29" s="318"/>
      <c r="L29" s="206"/>
      <c r="M29" s="188"/>
      <c r="N29" s="188"/>
      <c r="O29" s="318"/>
      <c r="P29" s="349">
        <f t="shared" si="0"/>
        <v>11.8</v>
      </c>
      <c r="Q29" s="321" t="str">
        <f t="shared" si="1"/>
        <v>II</v>
      </c>
      <c r="R29" s="142" t="s">
        <v>407</v>
      </c>
    </row>
    <row r="30" spans="1:26" ht="15" customHeight="1">
      <c r="A30" s="157" t="s">
        <v>372</v>
      </c>
      <c r="B30" s="157">
        <v>17</v>
      </c>
      <c r="C30" s="87">
        <v>1</v>
      </c>
      <c r="D30" s="87">
        <v>355</v>
      </c>
      <c r="E30" s="144" t="s">
        <v>550</v>
      </c>
      <c r="F30" s="87">
        <v>1993</v>
      </c>
      <c r="G30" s="87" t="s">
        <v>41</v>
      </c>
      <c r="H30" s="138" t="s">
        <v>331</v>
      </c>
      <c r="I30" s="247">
        <v>10.5</v>
      </c>
      <c r="J30" s="188" t="s">
        <v>488</v>
      </c>
      <c r="K30" s="318"/>
      <c r="L30" s="206" t="s">
        <v>489</v>
      </c>
      <c r="M30" s="127">
        <v>10.59</v>
      </c>
      <c r="N30" s="188" t="s">
        <v>488</v>
      </c>
      <c r="O30" s="318" t="s">
        <v>551</v>
      </c>
      <c r="P30" s="349">
        <f>MIN(I30,M30)</f>
        <v>10.5</v>
      </c>
      <c r="Q30" s="321" t="str">
        <f>LOOKUP(P30,$T$1:$AL$1,$T$2:$AL$2)</f>
        <v>мс</v>
      </c>
      <c r="R30" s="142" t="s">
        <v>552</v>
      </c>
    </row>
    <row r="31" spans="1:26" ht="15" customHeight="1">
      <c r="A31" s="127" t="s">
        <v>372</v>
      </c>
      <c r="B31" s="127">
        <v>25</v>
      </c>
      <c r="C31" s="87">
        <v>2</v>
      </c>
      <c r="D31" s="87">
        <v>29</v>
      </c>
      <c r="E31" s="144" t="s">
        <v>553</v>
      </c>
      <c r="F31" s="87">
        <v>1991</v>
      </c>
      <c r="G31" s="87" t="s">
        <v>40</v>
      </c>
      <c r="H31" s="138" t="s">
        <v>328</v>
      </c>
      <c r="I31" s="247">
        <v>10.7</v>
      </c>
      <c r="J31" s="188" t="s">
        <v>488</v>
      </c>
      <c r="K31" s="318"/>
      <c r="L31" s="206" t="s">
        <v>489</v>
      </c>
      <c r="M31" s="127">
        <v>10.84</v>
      </c>
      <c r="N31" s="188" t="s">
        <v>488</v>
      </c>
      <c r="O31" s="318" t="s">
        <v>551</v>
      </c>
      <c r="P31" s="349">
        <f>MIN(I31,M31)</f>
        <v>10.7</v>
      </c>
      <c r="Q31" s="321" t="str">
        <f>LOOKUP(P31,$T$1:$AL$1,$T$2:$AL$2)</f>
        <v>кмс</v>
      </c>
      <c r="R31" s="142" t="s">
        <v>530</v>
      </c>
    </row>
    <row r="32" spans="1:26">
      <c r="A32" s="127" t="s">
        <v>372</v>
      </c>
      <c r="B32" s="127">
        <v>18</v>
      </c>
      <c r="C32" s="87">
        <v>3</v>
      </c>
      <c r="D32" s="87">
        <v>465</v>
      </c>
      <c r="E32" s="144" t="s">
        <v>554</v>
      </c>
      <c r="F32" s="87">
        <v>1992</v>
      </c>
      <c r="G32" s="143" t="s">
        <v>39</v>
      </c>
      <c r="H32" s="138" t="s">
        <v>328</v>
      </c>
      <c r="I32" s="247">
        <v>10.7</v>
      </c>
      <c r="J32" s="188" t="s">
        <v>488</v>
      </c>
      <c r="K32" s="318"/>
      <c r="L32" s="206" t="s">
        <v>489</v>
      </c>
      <c r="M32" s="127">
        <v>11.05</v>
      </c>
      <c r="N32" s="188" t="s">
        <v>488</v>
      </c>
      <c r="O32" s="318" t="s">
        <v>551</v>
      </c>
      <c r="P32" s="349">
        <f>MIN(I32,M32)</f>
        <v>10.7</v>
      </c>
      <c r="Q32" s="321" t="str">
        <f>LOOKUP(P32,$T$1:$AL$1,$T$2:$AL$2)</f>
        <v>кмс</v>
      </c>
      <c r="R32" s="142" t="s">
        <v>414</v>
      </c>
    </row>
    <row r="33" spans="1:26">
      <c r="A33" s="127" t="s">
        <v>372</v>
      </c>
      <c r="B33" s="127">
        <v>13</v>
      </c>
      <c r="C33" s="87">
        <v>4</v>
      </c>
      <c r="D33" s="87">
        <v>1</v>
      </c>
      <c r="E33" s="136" t="s">
        <v>555</v>
      </c>
      <c r="F33" s="143">
        <v>1984</v>
      </c>
      <c r="G33" s="143" t="s">
        <v>39</v>
      </c>
      <c r="H33" s="138" t="s">
        <v>411</v>
      </c>
      <c r="I33" s="247">
        <v>10.9</v>
      </c>
      <c r="J33" s="188" t="s">
        <v>488</v>
      </c>
      <c r="K33" s="318"/>
      <c r="L33" s="206" t="s">
        <v>489</v>
      </c>
      <c r="M33" s="169">
        <v>11.38</v>
      </c>
      <c r="N33" s="188" t="s">
        <v>488</v>
      </c>
      <c r="O33" s="318" t="s">
        <v>551</v>
      </c>
      <c r="P33" s="349">
        <f>MIN(I33,M33)</f>
        <v>10.9</v>
      </c>
      <c r="Q33" s="321" t="str">
        <f>LOOKUP(P33,$T$1:$AL$1,$T$2:$AL$2)</f>
        <v>кмс</v>
      </c>
      <c r="R33" s="242" t="s">
        <v>430</v>
      </c>
    </row>
    <row r="34" spans="1:26" ht="15" customHeight="1">
      <c r="A34" s="127" t="s">
        <v>372</v>
      </c>
      <c r="B34" s="127">
        <v>11</v>
      </c>
      <c r="C34" s="250">
        <v>5</v>
      </c>
      <c r="D34" s="127">
        <v>75</v>
      </c>
      <c r="E34" s="144" t="s">
        <v>556</v>
      </c>
      <c r="F34" s="171">
        <v>1985</v>
      </c>
      <c r="G34" s="169" t="s">
        <v>39</v>
      </c>
      <c r="H34" s="138" t="s">
        <v>320</v>
      </c>
      <c r="I34" s="297">
        <v>11</v>
      </c>
      <c r="J34" s="188" t="s">
        <v>488</v>
      </c>
      <c r="K34" s="128"/>
      <c r="L34" s="206" t="s">
        <v>489</v>
      </c>
      <c r="M34" s="127">
        <v>12.09</v>
      </c>
      <c r="N34" s="188" t="s">
        <v>488</v>
      </c>
      <c r="O34" s="318" t="s">
        <v>551</v>
      </c>
      <c r="P34" s="349">
        <f>MIN(I34,M34)</f>
        <v>11</v>
      </c>
      <c r="Q34" s="321" t="str">
        <f>LOOKUP(P34,$T$1:$AL$1,$T$2:$AL$2)</f>
        <v>I</v>
      </c>
      <c r="R34" s="351" t="s">
        <v>557</v>
      </c>
    </row>
    <row r="35" spans="1:26">
      <c r="A35" s="127" t="s">
        <v>372</v>
      </c>
      <c r="B35" s="127">
        <v>15</v>
      </c>
      <c r="D35" s="87">
        <v>23</v>
      </c>
      <c r="E35" s="144" t="s">
        <v>558</v>
      </c>
      <c r="F35" s="87">
        <v>1989</v>
      </c>
      <c r="G35" s="87" t="s">
        <v>41</v>
      </c>
      <c r="H35" s="138" t="s">
        <v>320</v>
      </c>
      <c r="I35" s="188" t="s">
        <v>63</v>
      </c>
      <c r="J35" s="188" t="s">
        <v>488</v>
      </c>
      <c r="K35" s="318"/>
      <c r="M35" s="322"/>
      <c r="N35" s="188"/>
      <c r="O35" s="350"/>
      <c r="P35" s="349"/>
      <c r="Q35" s="321"/>
      <c r="R35" s="142" t="s">
        <v>445</v>
      </c>
    </row>
    <row r="36" spans="1:26">
      <c r="A36" s="127" t="s">
        <v>372</v>
      </c>
      <c r="B36" s="127">
        <v>24</v>
      </c>
      <c r="D36" s="87">
        <v>511</v>
      </c>
      <c r="E36" s="136" t="s">
        <v>559</v>
      </c>
      <c r="F36" s="143">
        <v>1990</v>
      </c>
      <c r="G36" s="143" t="s">
        <v>41</v>
      </c>
      <c r="H36" s="138" t="s">
        <v>320</v>
      </c>
      <c r="I36" s="188" t="s">
        <v>63</v>
      </c>
      <c r="J36" s="188" t="s">
        <v>488</v>
      </c>
      <c r="K36" s="318"/>
      <c r="M36" s="322"/>
      <c r="N36" s="188"/>
      <c r="O36" s="350"/>
      <c r="P36" s="349"/>
      <c r="Q36" s="321"/>
      <c r="R36" s="142" t="s">
        <v>560</v>
      </c>
    </row>
    <row r="37" spans="1:26">
      <c r="A37" s="127" t="s">
        <v>372</v>
      </c>
      <c r="B37" s="127">
        <v>26</v>
      </c>
      <c r="D37" s="87">
        <v>370</v>
      </c>
      <c r="E37" s="144" t="s">
        <v>561</v>
      </c>
      <c r="F37" s="87">
        <v>1991</v>
      </c>
      <c r="G37" s="87" t="s">
        <v>41</v>
      </c>
      <c r="H37" s="138" t="s">
        <v>320</v>
      </c>
      <c r="I37" s="188" t="s">
        <v>63</v>
      </c>
      <c r="J37" s="188" t="s">
        <v>488</v>
      </c>
      <c r="K37" s="318"/>
      <c r="M37" s="322"/>
      <c r="N37" s="188"/>
      <c r="O37" s="318"/>
      <c r="P37" s="349"/>
      <c r="Q37" s="321"/>
      <c r="R37" s="142" t="s">
        <v>562</v>
      </c>
      <c r="Y37" s="344"/>
      <c r="Z37" s="206"/>
    </row>
    <row r="38" spans="1:26">
      <c r="A38" s="127" t="s">
        <v>372</v>
      </c>
      <c r="B38" s="127">
        <v>34</v>
      </c>
      <c r="D38" s="87">
        <v>361</v>
      </c>
      <c r="E38" s="136" t="s">
        <v>563</v>
      </c>
      <c r="F38" s="159">
        <v>1992</v>
      </c>
      <c r="G38" s="87" t="s">
        <v>40</v>
      </c>
      <c r="H38" s="138" t="s">
        <v>320</v>
      </c>
      <c r="I38" s="352" t="s">
        <v>63</v>
      </c>
      <c r="J38" s="188" t="s">
        <v>488</v>
      </c>
      <c r="K38" s="318"/>
      <c r="M38" s="322"/>
      <c r="N38" s="188"/>
      <c r="O38" s="318"/>
      <c r="P38" s="349"/>
      <c r="Q38" s="321"/>
      <c r="R38" s="142" t="s">
        <v>564</v>
      </c>
    </row>
    <row r="39" spans="1:26">
      <c r="A39" s="127" t="s">
        <v>372</v>
      </c>
      <c r="B39" s="127">
        <v>35</v>
      </c>
      <c r="D39" s="87">
        <v>406</v>
      </c>
      <c r="E39" s="144" t="s">
        <v>565</v>
      </c>
      <c r="F39" s="87">
        <v>1983</v>
      </c>
      <c r="G39" s="87" t="s">
        <v>42</v>
      </c>
      <c r="H39" s="138" t="s">
        <v>320</v>
      </c>
      <c r="I39" s="188" t="s">
        <v>63</v>
      </c>
      <c r="J39" s="188" t="s">
        <v>488</v>
      </c>
      <c r="K39" s="318"/>
      <c r="M39" s="322"/>
      <c r="N39" s="188"/>
      <c r="O39" s="318"/>
      <c r="P39" s="349"/>
      <c r="Q39" s="321"/>
      <c r="R39" s="142" t="s">
        <v>445</v>
      </c>
    </row>
    <row r="40" spans="1:26">
      <c r="A40" s="127" t="s">
        <v>372</v>
      </c>
      <c r="B40" s="127">
        <v>36</v>
      </c>
      <c r="D40" s="87">
        <v>380</v>
      </c>
      <c r="E40" s="144" t="s">
        <v>566</v>
      </c>
      <c r="F40" s="87">
        <v>1993</v>
      </c>
      <c r="G40" s="87" t="s">
        <v>41</v>
      </c>
      <c r="H40" s="138" t="s">
        <v>320</v>
      </c>
      <c r="I40" s="188" t="s">
        <v>63</v>
      </c>
      <c r="J40" s="188" t="s">
        <v>488</v>
      </c>
      <c r="K40" s="318"/>
      <c r="M40" s="322"/>
      <c r="N40" s="188"/>
      <c r="O40" s="318"/>
      <c r="P40" s="349"/>
      <c r="Q40" s="321"/>
      <c r="R40" s="142" t="s">
        <v>567</v>
      </c>
    </row>
    <row r="41" spans="1:26" ht="12.75">
      <c r="A41" s="85"/>
      <c r="B41" s="85"/>
      <c r="C41" s="85"/>
      <c r="E41" s="85"/>
      <c r="I41" s="85"/>
      <c r="J41" s="85"/>
      <c r="K41" s="85"/>
      <c r="L41" s="85"/>
      <c r="M41" s="85"/>
      <c r="N41" s="85"/>
      <c r="O41" s="85"/>
      <c r="P41" s="85"/>
      <c r="Q41" s="85"/>
      <c r="Y41" s="343"/>
      <c r="Z41" s="206"/>
    </row>
    <row r="42" spans="1:26">
      <c r="D42" s="87"/>
      <c r="E42" s="144"/>
      <c r="F42" s="87"/>
      <c r="G42" s="87"/>
      <c r="H42" s="138"/>
      <c r="I42" s="188"/>
      <c r="J42" s="188"/>
      <c r="K42" s="318"/>
      <c r="L42" s="353"/>
      <c r="M42" s="353"/>
      <c r="N42" s="354"/>
      <c r="O42" s="85"/>
      <c r="P42" s="349"/>
      <c r="Q42" s="321"/>
      <c r="R42" s="142"/>
    </row>
    <row r="43" spans="1:26">
      <c r="D43" s="87"/>
      <c r="E43" s="144"/>
      <c r="F43" s="87"/>
      <c r="G43" s="87"/>
      <c r="H43" s="138"/>
      <c r="I43" s="188"/>
      <c r="J43" s="188"/>
      <c r="K43" s="318"/>
      <c r="L43" s="353"/>
      <c r="M43" s="193"/>
      <c r="N43" s="188"/>
      <c r="O43" s="318"/>
      <c r="P43" s="349"/>
      <c r="Q43" s="321"/>
      <c r="R43" s="154"/>
    </row>
    <row r="44" spans="1:26">
      <c r="D44" s="87"/>
      <c r="E44" s="144"/>
      <c r="F44" s="87"/>
      <c r="G44" s="87"/>
      <c r="H44" s="138"/>
      <c r="I44" s="188"/>
      <c r="J44" s="188"/>
      <c r="K44" s="318"/>
      <c r="L44" s="206"/>
      <c r="M44" s="193"/>
      <c r="N44" s="188"/>
      <c r="O44" s="318"/>
      <c r="P44" s="349"/>
      <c r="Q44" s="321"/>
      <c r="R44" s="154"/>
    </row>
    <row r="45" spans="1:26">
      <c r="D45" s="87"/>
      <c r="E45" s="144"/>
      <c r="F45" s="87"/>
      <c r="G45" s="143"/>
      <c r="H45" s="138"/>
      <c r="I45" s="188"/>
      <c r="J45" s="188"/>
      <c r="K45" s="318"/>
      <c r="L45" s="206"/>
      <c r="M45" s="206"/>
      <c r="N45" s="325"/>
      <c r="O45" s="85"/>
      <c r="P45" s="349"/>
      <c r="Q45" s="321"/>
      <c r="R45" s="142"/>
    </row>
    <row r="46" spans="1:26">
      <c r="D46" s="87"/>
      <c r="E46" s="144"/>
      <c r="F46" s="87"/>
      <c r="G46" s="87"/>
      <c r="H46" s="138"/>
      <c r="I46" s="188"/>
      <c r="J46" s="188"/>
      <c r="K46" s="318"/>
      <c r="L46" s="206"/>
      <c r="M46" s="193"/>
      <c r="N46" s="188"/>
      <c r="O46" s="318"/>
      <c r="P46" s="349"/>
      <c r="Q46" s="321"/>
      <c r="R46" s="154"/>
      <c r="Y46" s="343"/>
      <c r="Z46" s="206"/>
    </row>
    <row r="47" spans="1:26">
      <c r="D47" s="87"/>
      <c r="E47" s="144"/>
      <c r="F47" s="87"/>
      <c r="G47" s="143"/>
      <c r="H47" s="138"/>
      <c r="I47" s="188"/>
      <c r="J47" s="188"/>
      <c r="K47" s="318"/>
      <c r="L47" s="206"/>
      <c r="M47" s="206"/>
      <c r="N47" s="325"/>
      <c r="O47" s="85"/>
      <c r="P47" s="349"/>
      <c r="Q47" s="321"/>
      <c r="R47" s="142"/>
    </row>
    <row r="48" spans="1:26">
      <c r="D48" s="87"/>
      <c r="E48" s="136"/>
      <c r="F48" s="143"/>
      <c r="G48" s="143"/>
      <c r="H48" s="138"/>
      <c r="I48" s="188"/>
      <c r="J48" s="188"/>
      <c r="K48" s="318"/>
      <c r="P48" s="349"/>
      <c r="Q48" s="321"/>
      <c r="R48" s="142"/>
    </row>
    <row r="49" spans="4:26">
      <c r="D49" s="87"/>
      <c r="E49" s="144"/>
      <c r="F49" s="87"/>
      <c r="G49" s="143"/>
      <c r="H49" s="138"/>
      <c r="I49" s="188"/>
      <c r="J49" s="188"/>
      <c r="K49" s="318"/>
      <c r="L49" s="206"/>
      <c r="M49" s="193"/>
      <c r="N49" s="354"/>
      <c r="O49" s="350"/>
      <c r="P49" s="349"/>
      <c r="Q49" s="321"/>
      <c r="R49" s="142"/>
    </row>
    <row r="50" spans="4:26">
      <c r="D50" s="87"/>
      <c r="E50" s="136"/>
      <c r="F50" s="143"/>
      <c r="G50" s="143"/>
      <c r="H50" s="138"/>
      <c r="I50" s="188"/>
      <c r="J50" s="188"/>
      <c r="K50" s="318"/>
      <c r="L50" s="318"/>
      <c r="M50" s="193"/>
      <c r="N50" s="188"/>
      <c r="O50" s="318"/>
      <c r="P50" s="349"/>
      <c r="Q50" s="321"/>
      <c r="R50" s="190"/>
    </row>
    <row r="51" spans="4:26">
      <c r="D51" s="87"/>
      <c r="E51" s="144"/>
      <c r="F51" s="87"/>
      <c r="G51" s="87"/>
      <c r="H51" s="138"/>
      <c r="I51" s="188"/>
      <c r="J51" s="188"/>
      <c r="K51" s="318"/>
      <c r="L51" s="206"/>
      <c r="M51" s="206"/>
      <c r="N51" s="355"/>
      <c r="O51" s="319"/>
      <c r="P51" s="349"/>
      <c r="Q51" s="321"/>
      <c r="R51" s="142"/>
    </row>
    <row r="52" spans="4:26">
      <c r="D52" s="87"/>
      <c r="E52" s="144"/>
      <c r="F52" s="252"/>
      <c r="G52" s="87"/>
      <c r="H52" s="138"/>
      <c r="I52" s="188"/>
      <c r="J52" s="188"/>
      <c r="K52" s="318"/>
      <c r="L52" s="353"/>
      <c r="M52" s="193"/>
      <c r="N52" s="188"/>
      <c r="O52" s="318"/>
      <c r="P52" s="349"/>
      <c r="Q52" s="321"/>
      <c r="R52" s="154"/>
    </row>
    <row r="53" spans="4:26">
      <c r="D53" s="87"/>
      <c r="E53" s="144"/>
      <c r="F53" s="87"/>
      <c r="G53" s="87"/>
      <c r="H53" s="138"/>
      <c r="I53" s="143"/>
      <c r="J53" s="188"/>
      <c r="K53" s="318"/>
      <c r="L53" s="353"/>
      <c r="M53" s="193"/>
      <c r="N53" s="188"/>
      <c r="O53" s="318"/>
      <c r="P53" s="349"/>
      <c r="Q53" s="321"/>
      <c r="R53" s="240"/>
    </row>
    <row r="54" spans="4:26">
      <c r="D54" s="87"/>
      <c r="E54" s="144"/>
      <c r="F54" s="87"/>
      <c r="G54" s="87"/>
      <c r="H54" s="138"/>
      <c r="I54" s="143"/>
      <c r="J54" s="188"/>
      <c r="K54" s="318"/>
      <c r="L54" s="353"/>
      <c r="M54" s="193"/>
      <c r="N54" s="188"/>
      <c r="O54" s="318"/>
      <c r="P54" s="349"/>
      <c r="Q54" s="321"/>
      <c r="R54" s="154"/>
    </row>
    <row r="55" spans="4:26">
      <c r="D55" s="87"/>
      <c r="E55" s="144"/>
      <c r="F55" s="87"/>
      <c r="G55" s="87"/>
      <c r="H55" s="138"/>
      <c r="I55" s="143"/>
      <c r="J55" s="188"/>
      <c r="K55" s="318"/>
      <c r="L55" s="353"/>
      <c r="M55" s="193"/>
      <c r="N55" s="188"/>
      <c r="O55" s="318"/>
      <c r="P55" s="349"/>
      <c r="Q55" s="321"/>
      <c r="R55" s="142"/>
    </row>
    <row r="56" spans="4:26">
      <c r="D56" s="87"/>
      <c r="E56" s="144"/>
      <c r="F56" s="87"/>
      <c r="G56" s="143"/>
      <c r="H56" s="138"/>
      <c r="I56" s="143"/>
      <c r="J56" s="188"/>
      <c r="K56" s="318"/>
      <c r="L56" s="353"/>
      <c r="M56" s="193"/>
      <c r="N56" s="188"/>
      <c r="O56" s="318"/>
      <c r="P56" s="349"/>
      <c r="Q56" s="321"/>
      <c r="R56" s="142"/>
    </row>
    <row r="57" spans="4:26">
      <c r="D57" s="87"/>
      <c r="E57" s="136"/>
      <c r="F57" s="159"/>
      <c r="G57" s="143"/>
      <c r="H57" s="138"/>
      <c r="I57" s="143"/>
      <c r="J57" s="188"/>
      <c r="K57" s="318"/>
      <c r="L57" s="353"/>
      <c r="M57" s="193"/>
      <c r="N57" s="188"/>
      <c r="O57" s="318"/>
      <c r="P57" s="349"/>
      <c r="Q57" s="321"/>
      <c r="R57" s="142"/>
    </row>
    <row r="58" spans="4:26">
      <c r="D58" s="87"/>
      <c r="E58" s="136"/>
      <c r="F58" s="159"/>
      <c r="G58" s="143"/>
      <c r="H58" s="138"/>
      <c r="I58" s="143"/>
      <c r="J58" s="188"/>
      <c r="K58" s="318"/>
      <c r="L58" s="353"/>
      <c r="M58" s="193"/>
      <c r="N58" s="188"/>
      <c r="O58" s="318"/>
      <c r="P58" s="349"/>
      <c r="Q58" s="321"/>
      <c r="R58" s="154"/>
      <c r="Y58" s="343"/>
      <c r="Z58" s="206"/>
    </row>
    <row r="59" spans="4:26">
      <c r="D59" s="87"/>
      <c r="E59" s="136"/>
      <c r="F59" s="159"/>
      <c r="G59" s="87"/>
      <c r="H59" s="138"/>
      <c r="I59" s="143"/>
      <c r="J59" s="188"/>
      <c r="K59" s="318"/>
      <c r="L59" s="353"/>
      <c r="M59" s="193"/>
      <c r="N59" s="188"/>
      <c r="O59" s="318"/>
      <c r="P59" s="349"/>
      <c r="Q59" s="321"/>
      <c r="R59" s="154"/>
    </row>
    <row r="60" spans="4:26">
      <c r="D60" s="87"/>
      <c r="E60" s="136"/>
      <c r="F60" s="159"/>
      <c r="G60" s="143"/>
      <c r="H60" s="138"/>
      <c r="I60" s="143"/>
      <c r="J60" s="188"/>
      <c r="K60" s="318"/>
      <c r="L60" s="353"/>
      <c r="M60" s="193"/>
      <c r="N60" s="188"/>
      <c r="O60" s="318"/>
      <c r="P60" s="349"/>
      <c r="Q60" s="321"/>
      <c r="R60" s="142"/>
    </row>
    <row r="61" spans="4:26">
      <c r="D61" s="87"/>
      <c r="E61" s="144"/>
      <c r="F61" s="87"/>
      <c r="G61" s="87"/>
      <c r="H61" s="138"/>
      <c r="I61" s="143"/>
      <c r="J61" s="188"/>
      <c r="K61" s="318"/>
      <c r="L61" s="353"/>
      <c r="M61" s="193"/>
      <c r="N61" s="188"/>
      <c r="O61" s="318"/>
      <c r="P61" s="349"/>
      <c r="Q61" s="321"/>
      <c r="R61" s="154"/>
    </row>
    <row r="62" spans="4:26">
      <c r="D62" s="87"/>
      <c r="E62" s="144"/>
      <c r="F62" s="87"/>
      <c r="G62" s="87"/>
      <c r="H62" s="138"/>
      <c r="I62" s="143"/>
      <c r="J62" s="188"/>
      <c r="K62" s="318"/>
      <c r="L62" s="353"/>
      <c r="M62" s="193"/>
      <c r="N62" s="188"/>
      <c r="O62" s="318"/>
      <c r="P62" s="349"/>
      <c r="Q62" s="321"/>
      <c r="R62" s="154"/>
    </row>
    <row r="63" spans="4:26">
      <c r="D63" s="87"/>
      <c r="E63" s="136"/>
      <c r="F63" s="87"/>
      <c r="G63" s="87"/>
      <c r="H63" s="138"/>
      <c r="I63" s="143"/>
      <c r="J63" s="188"/>
      <c r="K63" s="318"/>
      <c r="L63" s="353"/>
      <c r="M63" s="193"/>
      <c r="N63" s="188"/>
      <c r="O63" s="318"/>
      <c r="P63" s="349"/>
      <c r="Q63" s="321"/>
      <c r="R63" s="154"/>
    </row>
    <row r="64" spans="4:26">
      <c r="D64" s="87"/>
      <c r="E64" s="144"/>
      <c r="F64" s="87"/>
      <c r="G64" s="87"/>
      <c r="H64" s="138"/>
      <c r="I64" s="143"/>
      <c r="J64" s="188"/>
      <c r="K64" s="318"/>
      <c r="L64" s="353"/>
      <c r="M64" s="193"/>
      <c r="N64" s="188"/>
      <c r="O64" s="318"/>
      <c r="P64" s="349"/>
      <c r="Q64" s="321"/>
      <c r="R64" s="154"/>
    </row>
    <row r="65" spans="4:26">
      <c r="D65" s="87"/>
      <c r="E65" s="144"/>
      <c r="F65" s="87"/>
      <c r="G65" s="143"/>
      <c r="H65" s="138"/>
      <c r="I65" s="143"/>
      <c r="J65" s="188"/>
      <c r="K65" s="318"/>
      <c r="L65" s="353"/>
      <c r="M65" s="193"/>
      <c r="N65" s="188"/>
      <c r="O65" s="318"/>
      <c r="P65" s="349"/>
      <c r="Q65" s="321"/>
      <c r="R65" s="142"/>
    </row>
    <row r="66" spans="4:26">
      <c r="D66" s="87"/>
      <c r="E66" s="144"/>
      <c r="F66" s="87"/>
      <c r="G66" s="87"/>
      <c r="H66" s="138"/>
      <c r="I66" s="143"/>
      <c r="J66" s="188"/>
      <c r="K66" s="318"/>
      <c r="L66" s="353"/>
      <c r="M66" s="193"/>
      <c r="N66" s="188"/>
      <c r="O66" s="318"/>
      <c r="P66" s="349"/>
      <c r="Q66" s="321"/>
      <c r="R66" s="190"/>
    </row>
    <row r="67" spans="4:26">
      <c r="D67" s="87"/>
      <c r="E67" s="144"/>
      <c r="F67" s="87"/>
      <c r="G67" s="143"/>
      <c r="H67" s="138"/>
      <c r="I67" s="188"/>
      <c r="J67" s="188"/>
      <c r="K67" s="318"/>
      <c r="L67" s="319"/>
      <c r="M67" s="319"/>
      <c r="N67" s="354"/>
      <c r="O67" s="85"/>
      <c r="P67" s="349"/>
      <c r="R67" s="142"/>
    </row>
    <row r="68" spans="4:26" ht="15.75">
      <c r="D68" s="87"/>
      <c r="E68" s="136"/>
      <c r="F68" s="159"/>
      <c r="G68" s="87"/>
      <c r="H68" s="138"/>
      <c r="I68" s="352"/>
      <c r="J68" s="188"/>
      <c r="K68" s="318"/>
      <c r="L68" s="206"/>
      <c r="M68" s="87"/>
      <c r="N68" s="179"/>
      <c r="O68" s="356"/>
      <c r="P68" s="349"/>
      <c r="R68" s="357"/>
      <c r="Y68" s="344"/>
      <c r="Z68" s="206"/>
    </row>
    <row r="69" spans="4:26">
      <c r="D69" s="87"/>
      <c r="E69" s="136"/>
      <c r="F69" s="159"/>
      <c r="G69" s="87"/>
      <c r="H69" s="138"/>
      <c r="I69" s="352"/>
      <c r="J69" s="188"/>
      <c r="K69" s="318"/>
      <c r="L69" s="206"/>
      <c r="M69" s="87"/>
      <c r="N69" s="179"/>
      <c r="O69" s="356"/>
      <c r="P69" s="322"/>
      <c r="R69" s="190"/>
    </row>
    <row r="70" spans="4:26">
      <c r="R70" s="244"/>
    </row>
    <row r="71" spans="4:26">
      <c r="R71" s="244"/>
    </row>
  </sheetData>
  <autoFilter ref="A19:R19">
    <sortState ref="A20:R42">
      <sortCondition ref="I19"/>
    </sortState>
  </autoFilter>
  <mergeCells count="1">
    <mergeCell ref="I16:O16"/>
  </mergeCells>
  <printOptions horizontalCentered="1"/>
  <pageMargins left="0.19685039370078741" right="0" top="0.39370078740157483" bottom="0.19685039370078741" header="0" footer="0"/>
  <pageSetup paperSize="9" scale="9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50"/>
  </sheetPr>
  <dimension ref="A1:AA46"/>
  <sheetViews>
    <sheetView topLeftCell="A16" zoomScaleNormal="100" workbookViewId="0">
      <selection activeCell="J12" sqref="J12"/>
    </sheetView>
  </sheetViews>
  <sheetFormatPr defaultColWidth="2" defaultRowHeight="12.75" outlineLevelCol="1"/>
  <cols>
    <col min="1" max="1" width="5.7109375" style="160" customWidth="1"/>
    <col min="2" max="2" width="6.140625" style="161" customWidth="1"/>
    <col min="3" max="3" width="27" style="163" customWidth="1"/>
    <col min="4" max="4" width="5.7109375" style="160" customWidth="1"/>
    <col min="5" max="5" width="4.7109375" style="160" customWidth="1"/>
    <col min="6" max="6" width="18" style="163" customWidth="1"/>
    <col min="7" max="13" width="7.7109375" style="161" customWidth="1"/>
    <col min="14" max="14" width="5.42578125" style="107" customWidth="1"/>
    <col min="15" max="15" width="25.7109375" style="164" customWidth="1"/>
    <col min="16" max="16" width="9.140625" style="79" customWidth="1"/>
    <col min="17" max="26" width="5.7109375" style="79" hidden="1" customWidth="1" outlineLevel="1"/>
    <col min="27" max="27" width="9.140625" style="79" customWidth="1" collapsed="1"/>
    <col min="28" max="226" width="9.140625" style="79" customWidth="1"/>
    <col min="227" max="227" width="3.5703125" style="79" customWidth="1"/>
    <col min="228" max="228" width="7.5703125" style="79" customWidth="1"/>
    <col min="229" max="229" width="26.140625" style="79" customWidth="1"/>
    <col min="230" max="230" width="3.28515625" style="79" customWidth="1"/>
    <col min="231" max="231" width="4.7109375" style="79" customWidth="1"/>
    <col min="232" max="232" width="11.7109375" style="79" customWidth="1"/>
    <col min="233" max="16384" width="2" style="79"/>
  </cols>
  <sheetData>
    <row r="1" spans="1:26" ht="15.75">
      <c r="H1" s="48"/>
      <c r="I1" s="48" t="s">
        <v>0</v>
      </c>
      <c r="Q1" s="80">
        <v>0</v>
      </c>
      <c r="R1" s="80">
        <v>9</v>
      </c>
      <c r="S1" s="80">
        <v>9.5</v>
      </c>
      <c r="T1" s="80">
        <v>10</v>
      </c>
      <c r="U1" s="80">
        <v>10.5</v>
      </c>
      <c r="V1" s="80">
        <v>11.3</v>
      </c>
      <c r="W1" s="80">
        <v>12.1</v>
      </c>
      <c r="X1" s="80">
        <v>12.9</v>
      </c>
      <c r="Y1" s="80">
        <v>13.6</v>
      </c>
      <c r="Z1" s="80">
        <v>14.3</v>
      </c>
    </row>
    <row r="2" spans="1:26" ht="15.75">
      <c r="H2" s="48"/>
      <c r="I2" s="48" t="s">
        <v>1</v>
      </c>
      <c r="Q2" s="360" t="s">
        <v>36</v>
      </c>
      <c r="R2" s="361" t="s">
        <v>312</v>
      </c>
      <c r="S2" s="361" t="s">
        <v>74</v>
      </c>
      <c r="T2" s="361" t="s">
        <v>75</v>
      </c>
      <c r="U2" s="361" t="s">
        <v>37</v>
      </c>
      <c r="V2" s="361" t="s">
        <v>38</v>
      </c>
      <c r="W2" s="361" t="s">
        <v>39</v>
      </c>
      <c r="X2" s="362" t="s">
        <v>40</v>
      </c>
      <c r="Y2" s="361" t="s">
        <v>41</v>
      </c>
      <c r="Z2" s="361" t="s">
        <v>42</v>
      </c>
    </row>
    <row r="3" spans="1:26" ht="15.75">
      <c r="H3" s="84"/>
      <c r="I3" s="48" t="s">
        <v>2</v>
      </c>
    </row>
    <row r="4" spans="1:26" ht="15" customHeight="1">
      <c r="H4" s="84"/>
      <c r="I4" s="48"/>
    </row>
    <row r="5" spans="1:26" ht="18.75">
      <c r="H5" s="84"/>
      <c r="I5" s="5" t="s">
        <v>9</v>
      </c>
    </row>
    <row r="6" spans="1:26" ht="18.75">
      <c r="H6" s="48"/>
      <c r="I6" s="5" t="s">
        <v>10</v>
      </c>
    </row>
    <row r="7" spans="1:26" ht="15" customHeight="1">
      <c r="H7" s="85"/>
      <c r="I7" s="85"/>
    </row>
    <row r="8" spans="1:26" ht="20.25">
      <c r="H8" s="5"/>
      <c r="I8" s="86" t="s">
        <v>6</v>
      </c>
    </row>
    <row r="9" spans="1:26" ht="18" customHeight="1">
      <c r="H9" s="5"/>
      <c r="I9" s="86"/>
    </row>
    <row r="10" spans="1:26" s="92" customFormat="1" ht="20.25">
      <c r="A10" s="127"/>
      <c r="B10" s="169"/>
      <c r="C10" s="170"/>
      <c r="D10" s="127"/>
      <c r="E10" s="127"/>
      <c r="F10" s="171"/>
      <c r="G10" s="172"/>
      <c r="H10" s="172"/>
      <c r="I10" s="89" t="s">
        <v>76</v>
      </c>
      <c r="J10" s="171"/>
      <c r="K10" s="171"/>
      <c r="L10" s="171"/>
      <c r="M10" s="171"/>
      <c r="N10" s="173"/>
      <c r="O10" s="174"/>
    </row>
    <row r="11" spans="1:26" s="92" customFormat="1" ht="14.25" customHeight="1">
      <c r="A11" s="127"/>
      <c r="B11" s="169"/>
      <c r="C11" s="170"/>
      <c r="D11" s="127"/>
      <c r="E11" s="127"/>
      <c r="F11" s="171"/>
      <c r="G11" s="172"/>
      <c r="H11" s="172"/>
      <c r="I11" s="89"/>
      <c r="J11" s="171"/>
      <c r="K11" s="171"/>
      <c r="L11" s="171"/>
      <c r="M11" s="171"/>
      <c r="N11" s="173"/>
      <c r="O11" s="174"/>
    </row>
    <row r="12" spans="1:26" ht="18" customHeight="1">
      <c r="A12" s="93" t="s">
        <v>44</v>
      </c>
      <c r="B12" s="175"/>
      <c r="C12" s="176"/>
      <c r="D12" s="177"/>
      <c r="E12" s="177"/>
      <c r="F12" s="103"/>
      <c r="G12" s="102"/>
      <c r="H12" s="102"/>
      <c r="I12" s="102"/>
      <c r="J12" s="105"/>
      <c r="K12" s="105"/>
      <c r="L12" s="105"/>
      <c r="M12" s="105"/>
      <c r="N12" s="178"/>
      <c r="O12" s="98" t="s">
        <v>35</v>
      </c>
    </row>
    <row r="13" spans="1:26" ht="9" customHeight="1">
      <c r="A13" s="93"/>
      <c r="B13" s="175"/>
      <c r="C13" s="176"/>
      <c r="D13" s="177"/>
      <c r="E13" s="177"/>
      <c r="F13" s="103"/>
      <c r="G13" s="102"/>
      <c r="H13" s="102"/>
      <c r="I13" s="102"/>
      <c r="J13" s="105"/>
      <c r="K13" s="105"/>
      <c r="L13" s="105"/>
      <c r="M13" s="105"/>
      <c r="N13" s="178"/>
      <c r="O13" s="179"/>
    </row>
    <row r="14" spans="1:26" s="108" customFormat="1" ht="15.75" customHeight="1">
      <c r="A14" s="454" t="s">
        <v>45</v>
      </c>
      <c r="B14" s="473" t="s">
        <v>46</v>
      </c>
      <c r="C14" s="473" t="s">
        <v>47</v>
      </c>
      <c r="D14" s="481" t="s">
        <v>77</v>
      </c>
      <c r="E14" s="476" t="s">
        <v>49</v>
      </c>
      <c r="F14" s="473" t="s">
        <v>50</v>
      </c>
      <c r="G14" s="453" t="s">
        <v>51</v>
      </c>
      <c r="H14" s="460"/>
      <c r="I14" s="460"/>
      <c r="J14" s="460"/>
      <c r="K14" s="460"/>
      <c r="L14" s="461"/>
      <c r="M14" s="469" t="s">
        <v>52</v>
      </c>
      <c r="N14" s="476" t="s">
        <v>49</v>
      </c>
      <c r="O14" s="473" t="s">
        <v>53</v>
      </c>
    </row>
    <row r="15" spans="1:26" s="108" customFormat="1" ht="15.75" customHeight="1">
      <c r="A15" s="475"/>
      <c r="B15" s="474"/>
      <c r="C15" s="474"/>
      <c r="D15" s="482"/>
      <c r="E15" s="477"/>
      <c r="F15" s="474"/>
      <c r="G15" s="181">
        <v>1</v>
      </c>
      <c r="H15" s="181">
        <v>2</v>
      </c>
      <c r="I15" s="181">
        <v>3</v>
      </c>
      <c r="J15" s="181">
        <v>4</v>
      </c>
      <c r="K15" s="181">
        <v>5</v>
      </c>
      <c r="L15" s="181">
        <v>6</v>
      </c>
      <c r="M15" s="480"/>
      <c r="N15" s="477"/>
      <c r="O15" s="474"/>
    </row>
    <row r="16" spans="1:26" s="108" customFormat="1" ht="6" customHeight="1">
      <c r="A16" s="110"/>
      <c r="B16" s="111"/>
      <c r="C16" s="182"/>
      <c r="D16" s="111"/>
      <c r="E16" s="111"/>
      <c r="F16" s="111"/>
      <c r="G16" s="113"/>
      <c r="H16" s="113"/>
      <c r="I16" s="113"/>
      <c r="J16" s="113"/>
      <c r="K16" s="114"/>
      <c r="L16" s="114"/>
      <c r="M16" s="111"/>
      <c r="N16" s="115"/>
      <c r="O16" s="116"/>
    </row>
    <row r="17" spans="1:15" s="184" customFormat="1" ht="15" customHeight="1">
      <c r="A17" s="391"/>
      <c r="B17" s="395"/>
      <c r="C17" s="395" t="s">
        <v>836</v>
      </c>
      <c r="D17" s="395"/>
      <c r="E17" s="395"/>
      <c r="F17" s="119"/>
      <c r="G17" s="119"/>
      <c r="H17" s="120" t="s">
        <v>861</v>
      </c>
      <c r="I17" s="121"/>
      <c r="J17" s="395"/>
      <c r="K17" s="183"/>
      <c r="L17" s="396"/>
      <c r="M17" s="124"/>
      <c r="N17" s="125"/>
      <c r="O17" s="126" t="s">
        <v>862</v>
      </c>
    </row>
    <row r="18" spans="1:15" s="184" customFormat="1" ht="8.1" customHeight="1">
      <c r="A18" s="127"/>
      <c r="B18" s="127"/>
      <c r="C18" s="127"/>
      <c r="D18" s="127"/>
      <c r="E18" s="127"/>
      <c r="F18" s="128"/>
      <c r="G18" s="128"/>
      <c r="H18" s="129"/>
      <c r="I18" s="130"/>
      <c r="J18" s="127"/>
      <c r="K18" s="157"/>
      <c r="L18" s="132"/>
      <c r="M18" s="133"/>
      <c r="N18" s="134"/>
      <c r="O18" s="135"/>
    </row>
    <row r="19" spans="1:15" s="184" customFormat="1" ht="15" customHeight="1">
      <c r="A19" s="127">
        <v>1</v>
      </c>
      <c r="B19" s="127">
        <v>368</v>
      </c>
      <c r="C19" s="186" t="s">
        <v>863</v>
      </c>
      <c r="D19" s="127">
        <v>1994</v>
      </c>
      <c r="E19" s="159" t="s">
        <v>40</v>
      </c>
      <c r="F19" s="145" t="s">
        <v>320</v>
      </c>
      <c r="G19" s="185" t="s">
        <v>839</v>
      </c>
      <c r="H19" s="185" t="s">
        <v>839</v>
      </c>
      <c r="I19" s="185">
        <v>12.17</v>
      </c>
      <c r="J19" s="185">
        <v>12.38</v>
      </c>
      <c r="K19" s="153">
        <v>12.2</v>
      </c>
      <c r="L19" s="140" t="s">
        <v>839</v>
      </c>
      <c r="M19" s="139">
        <f>MAX(G19:L19)</f>
        <v>12.38</v>
      </c>
      <c r="N19" s="141" t="str">
        <f>LOOKUP(M19,$Q$1:$Z$1,$Q$2:$Z$2)</f>
        <v>I</v>
      </c>
      <c r="O19" s="142" t="s">
        <v>592</v>
      </c>
    </row>
    <row r="20" spans="1:15" s="184" customFormat="1" ht="15" customHeight="1">
      <c r="A20" s="127">
        <v>2</v>
      </c>
      <c r="B20" s="143">
        <v>718</v>
      </c>
      <c r="C20" s="186" t="s">
        <v>578</v>
      </c>
      <c r="D20" s="143">
        <v>1997</v>
      </c>
      <c r="E20" s="87" t="s">
        <v>40</v>
      </c>
      <c r="F20" s="138" t="s">
        <v>365</v>
      </c>
      <c r="G20" s="185">
        <v>12.2</v>
      </c>
      <c r="H20" s="185">
        <v>12.23</v>
      </c>
      <c r="I20" s="185">
        <v>11.93</v>
      </c>
      <c r="J20" s="185" t="s">
        <v>839</v>
      </c>
      <c r="K20" s="153" t="s">
        <v>839</v>
      </c>
      <c r="L20" s="140" t="s">
        <v>839</v>
      </c>
      <c r="M20" s="139">
        <f>MAX(G20:L20)</f>
        <v>12.23</v>
      </c>
      <c r="N20" s="141" t="str">
        <f>LOOKUP(M20,$Q$1:$Z$1,$Q$2:$Z$2)</f>
        <v>I</v>
      </c>
      <c r="O20" s="154" t="s">
        <v>577</v>
      </c>
    </row>
    <row r="21" spans="1:15" s="184" customFormat="1" ht="15" customHeight="1">
      <c r="A21" s="127">
        <v>3</v>
      </c>
      <c r="B21" s="143">
        <v>237</v>
      </c>
      <c r="C21" s="186" t="s">
        <v>581</v>
      </c>
      <c r="D21" s="143">
        <v>1999</v>
      </c>
      <c r="E21" s="87" t="s">
        <v>40</v>
      </c>
      <c r="F21" s="145" t="s">
        <v>500</v>
      </c>
      <c r="G21" s="185">
        <v>11.88</v>
      </c>
      <c r="H21" s="185" t="s">
        <v>839</v>
      </c>
      <c r="I21" s="185" t="s">
        <v>839</v>
      </c>
      <c r="J21" s="185">
        <v>12.05</v>
      </c>
      <c r="K21" s="153">
        <v>11.81</v>
      </c>
      <c r="L21" s="140">
        <v>11.94</v>
      </c>
      <c r="M21" s="139">
        <f>MAX(G21:L21)</f>
        <v>12.05</v>
      </c>
      <c r="N21" s="141" t="str">
        <f>LOOKUP(M21,$Q$1:$Z$1,$Q$2:$Z$2)</f>
        <v>II</v>
      </c>
      <c r="O21" s="242" t="s">
        <v>582</v>
      </c>
    </row>
    <row r="22" spans="1:15" s="184" customFormat="1" ht="15" customHeight="1">
      <c r="A22" s="127">
        <v>4</v>
      </c>
      <c r="B22" s="143">
        <v>704</v>
      </c>
      <c r="C22" s="186" t="s">
        <v>864</v>
      </c>
      <c r="D22" s="143">
        <v>1998</v>
      </c>
      <c r="E22" s="87" t="s">
        <v>39</v>
      </c>
      <c r="F22" s="145" t="s">
        <v>365</v>
      </c>
      <c r="G22" s="185">
        <v>11.5</v>
      </c>
      <c r="H22" s="185">
        <v>11.73</v>
      </c>
      <c r="I22" s="185" t="s">
        <v>839</v>
      </c>
      <c r="J22" s="185">
        <v>11.81</v>
      </c>
      <c r="K22" s="153">
        <v>11.91</v>
      </c>
      <c r="L22" s="140" t="s">
        <v>839</v>
      </c>
      <c r="M22" s="139">
        <f>MAX(G22:L22)</f>
        <v>11.91</v>
      </c>
      <c r="N22" s="141" t="str">
        <f>LOOKUP(M22,$Q$1:$Z$1,$Q$2:$Z$2)</f>
        <v>II</v>
      </c>
      <c r="O22" s="154" t="s">
        <v>865</v>
      </c>
    </row>
    <row r="23" spans="1:15" s="184" customFormat="1" ht="15" customHeight="1">
      <c r="A23" s="127">
        <v>5</v>
      </c>
      <c r="B23" s="127">
        <v>707</v>
      </c>
      <c r="C23" s="186" t="s">
        <v>866</v>
      </c>
      <c r="D23" s="127">
        <v>2000</v>
      </c>
      <c r="E23" s="87" t="s">
        <v>39</v>
      </c>
      <c r="F23" s="138" t="s">
        <v>365</v>
      </c>
      <c r="G23" s="185">
        <v>11.24</v>
      </c>
      <c r="H23" s="185" t="s">
        <v>839</v>
      </c>
      <c r="I23" s="185">
        <v>11.32</v>
      </c>
      <c r="J23" s="185" t="s">
        <v>839</v>
      </c>
      <c r="K23" s="153">
        <v>11.7</v>
      </c>
      <c r="L23" s="140">
        <v>11.84</v>
      </c>
      <c r="M23" s="139">
        <f>MAX(G23:L23)</f>
        <v>11.84</v>
      </c>
      <c r="N23" s="141" t="str">
        <f>LOOKUP(M23,$Q$1:$Z$1,$Q$2:$Z$2)</f>
        <v>II</v>
      </c>
      <c r="O23" s="154" t="s">
        <v>865</v>
      </c>
    </row>
    <row r="24" spans="1:15" s="184" customFormat="1" ht="15" customHeight="1">
      <c r="A24" s="127"/>
      <c r="B24" s="143">
        <v>719</v>
      </c>
      <c r="C24" s="186" t="s">
        <v>576</v>
      </c>
      <c r="D24" s="143">
        <v>1997</v>
      </c>
      <c r="E24" s="159" t="s">
        <v>40</v>
      </c>
      <c r="F24" s="138" t="s">
        <v>365</v>
      </c>
      <c r="G24" s="185" t="s">
        <v>839</v>
      </c>
      <c r="H24" s="185"/>
      <c r="I24" s="185"/>
      <c r="J24" s="185"/>
      <c r="K24" s="153"/>
      <c r="L24" s="140"/>
      <c r="M24" s="139" t="s">
        <v>767</v>
      </c>
      <c r="N24" s="141"/>
      <c r="O24" s="154" t="s">
        <v>577</v>
      </c>
    </row>
    <row r="25" spans="1:15" s="184" customFormat="1" ht="15" customHeight="1">
      <c r="A25" s="127" t="s">
        <v>372</v>
      </c>
      <c r="B25" s="143">
        <v>5</v>
      </c>
      <c r="C25" s="186" t="s">
        <v>867</v>
      </c>
      <c r="D25" s="143">
        <v>1990</v>
      </c>
      <c r="E25" s="159" t="s">
        <v>41</v>
      </c>
      <c r="F25" s="138" t="s">
        <v>320</v>
      </c>
      <c r="G25" s="185"/>
      <c r="H25" s="185"/>
      <c r="I25" s="185"/>
      <c r="J25" s="185"/>
      <c r="K25" s="153"/>
      <c r="L25" s="140"/>
      <c r="M25" s="139" t="s">
        <v>63</v>
      </c>
      <c r="N25" s="141"/>
      <c r="O25" s="142" t="s">
        <v>868</v>
      </c>
    </row>
    <row r="26" spans="1:15" s="184" customFormat="1" ht="15" customHeight="1">
      <c r="A26" s="127"/>
      <c r="B26" s="143"/>
      <c r="C26" s="186"/>
      <c r="D26" s="143"/>
      <c r="E26" s="159"/>
      <c r="F26" s="145"/>
      <c r="G26" s="185"/>
      <c r="H26" s="185"/>
      <c r="I26" s="185"/>
      <c r="J26" s="185"/>
      <c r="K26" s="153"/>
      <c r="L26" s="140"/>
      <c r="M26" s="139"/>
      <c r="N26" s="141"/>
      <c r="O26" s="142"/>
    </row>
    <row r="27" spans="1:15" s="184" customFormat="1" ht="15" customHeight="1">
      <c r="A27" s="127"/>
      <c r="B27" s="143"/>
      <c r="C27" s="186"/>
      <c r="D27" s="143"/>
      <c r="E27" s="159"/>
      <c r="F27" s="145"/>
      <c r="G27" s="185"/>
      <c r="H27" s="185"/>
      <c r="I27" s="185"/>
      <c r="J27" s="185"/>
      <c r="K27" s="153"/>
      <c r="L27" s="140"/>
      <c r="M27" s="139"/>
      <c r="N27" s="141"/>
      <c r="O27" s="142"/>
    </row>
    <row r="28" spans="1:15" s="184" customFormat="1" ht="15" customHeight="1">
      <c r="A28" s="127"/>
      <c r="B28" s="143"/>
      <c r="C28" s="186"/>
      <c r="D28" s="143"/>
      <c r="E28" s="87"/>
      <c r="F28" s="145"/>
      <c r="G28" s="185"/>
      <c r="H28" s="185"/>
      <c r="I28" s="185"/>
      <c r="J28" s="185"/>
      <c r="K28" s="153"/>
      <c r="L28" s="140"/>
      <c r="M28" s="139"/>
      <c r="N28" s="141"/>
      <c r="O28" s="242"/>
    </row>
    <row r="29" spans="1:15" s="184" customFormat="1" ht="15" customHeight="1">
      <c r="A29" s="127"/>
      <c r="B29" s="143"/>
      <c r="C29" s="187"/>
      <c r="D29" s="143"/>
      <c r="E29" s="87"/>
      <c r="F29" s="145"/>
      <c r="G29" s="185"/>
      <c r="H29" s="185"/>
      <c r="I29" s="185"/>
      <c r="J29" s="185"/>
      <c r="K29" s="153"/>
      <c r="L29" s="140"/>
      <c r="M29" s="139"/>
      <c r="N29" s="141"/>
      <c r="O29" s="142"/>
    </row>
    <row r="30" spans="1:15" s="184" customFormat="1" ht="15" customHeight="1">
      <c r="A30" s="127"/>
      <c r="B30" s="143"/>
      <c r="C30" s="186"/>
      <c r="D30" s="143"/>
      <c r="E30" s="159"/>
      <c r="F30" s="138"/>
      <c r="G30" s="185"/>
      <c r="H30" s="185"/>
      <c r="I30" s="185"/>
      <c r="J30" s="185"/>
      <c r="K30" s="153"/>
      <c r="L30" s="140"/>
      <c r="M30" s="139"/>
      <c r="N30" s="141"/>
      <c r="O30" s="142"/>
    </row>
    <row r="31" spans="1:15" s="184" customFormat="1" ht="15" customHeight="1">
      <c r="A31" s="127"/>
      <c r="B31" s="143"/>
      <c r="C31" s="186"/>
      <c r="D31" s="143"/>
      <c r="E31" s="87"/>
      <c r="F31" s="145"/>
      <c r="G31" s="185"/>
      <c r="H31" s="185"/>
      <c r="I31" s="185"/>
      <c r="J31" s="185"/>
      <c r="K31" s="153"/>
      <c r="L31" s="140"/>
      <c r="M31" s="139"/>
      <c r="N31" s="141"/>
      <c r="O31" s="142"/>
    </row>
    <row r="32" spans="1:15" s="184" customFormat="1" ht="15" customHeight="1">
      <c r="A32" s="127"/>
      <c r="B32" s="143"/>
      <c r="C32" s="186"/>
      <c r="D32" s="143"/>
      <c r="E32" s="159"/>
      <c r="F32" s="145"/>
      <c r="G32" s="185"/>
      <c r="H32" s="185"/>
      <c r="I32" s="185"/>
      <c r="J32" s="185"/>
      <c r="K32" s="153"/>
      <c r="L32" s="140"/>
      <c r="M32" s="139"/>
      <c r="N32" s="141"/>
      <c r="O32" s="191"/>
    </row>
    <row r="33" spans="1:15" ht="15">
      <c r="A33" s="127"/>
      <c r="B33" s="143"/>
      <c r="C33" s="192"/>
      <c r="D33" s="193"/>
      <c r="E33" s="159"/>
      <c r="F33" s="145"/>
      <c r="G33" s="139"/>
      <c r="H33" s="139"/>
      <c r="I33" s="139"/>
      <c r="J33" s="139"/>
      <c r="K33" s="139"/>
      <c r="L33" s="139"/>
      <c r="M33" s="139"/>
      <c r="N33" s="141"/>
      <c r="O33" s="191"/>
    </row>
    <row r="34" spans="1:15" ht="15">
      <c r="A34" s="127"/>
      <c r="B34" s="143"/>
      <c r="C34" s="192"/>
      <c r="D34" s="193"/>
      <c r="E34" s="159"/>
      <c r="F34" s="145"/>
      <c r="G34" s="139"/>
      <c r="H34" s="139"/>
      <c r="I34" s="139"/>
      <c r="J34" s="139"/>
      <c r="K34" s="139"/>
      <c r="L34" s="139"/>
      <c r="M34" s="139"/>
      <c r="N34" s="141"/>
      <c r="O34" s="191"/>
    </row>
    <row r="35" spans="1:15" ht="15">
      <c r="A35" s="141"/>
      <c r="B35" s="194"/>
      <c r="C35" s="88"/>
      <c r="D35" s="88"/>
      <c r="E35" s="88"/>
      <c r="F35" s="88"/>
      <c r="G35" s="93"/>
      <c r="H35" s="93"/>
      <c r="I35" s="93"/>
      <c r="J35" s="93"/>
      <c r="K35" s="195"/>
      <c r="L35" s="195"/>
      <c r="M35" s="139"/>
      <c r="N35" s="141"/>
      <c r="O35" s="191"/>
    </row>
    <row r="36" spans="1:15" ht="15">
      <c r="A36" s="141"/>
      <c r="B36" s="194"/>
      <c r="C36" s="88"/>
      <c r="D36" s="84"/>
      <c r="E36" s="84"/>
      <c r="F36" s="88"/>
      <c r="G36" s="93"/>
      <c r="H36" s="93"/>
      <c r="I36" s="93"/>
      <c r="J36" s="195"/>
      <c r="K36" s="195"/>
      <c r="L36" s="195"/>
      <c r="M36" s="139"/>
      <c r="N36" s="141"/>
      <c r="O36" s="191"/>
    </row>
    <row r="37" spans="1:15" ht="15">
      <c r="A37" s="141"/>
      <c r="B37" s="194"/>
      <c r="C37" s="88"/>
      <c r="D37" s="84"/>
      <c r="E37" s="84"/>
      <c r="F37" s="84"/>
      <c r="G37" s="93"/>
      <c r="H37" s="93"/>
      <c r="I37" s="93"/>
      <c r="J37" s="194"/>
      <c r="K37" s="194"/>
      <c r="L37" s="194"/>
      <c r="M37" s="139"/>
      <c r="N37" s="141"/>
      <c r="O37" s="196"/>
    </row>
    <row r="38" spans="1:15" ht="15">
      <c r="A38" s="141"/>
      <c r="B38" s="194"/>
      <c r="C38" s="310"/>
      <c r="D38" s="141"/>
      <c r="E38" s="141"/>
      <c r="F38" s="310"/>
      <c r="G38" s="194"/>
      <c r="H38" s="194"/>
      <c r="I38" s="194"/>
      <c r="J38" s="194"/>
      <c r="K38" s="194"/>
      <c r="L38" s="194"/>
      <c r="M38" s="139"/>
      <c r="N38" s="141"/>
      <c r="O38" s="196"/>
    </row>
    <row r="39" spans="1:15" ht="15">
      <c r="A39" s="141"/>
      <c r="B39" s="194"/>
      <c r="C39" s="310"/>
      <c r="D39" s="141"/>
      <c r="E39" s="141"/>
      <c r="F39" s="310"/>
      <c r="G39" s="194"/>
      <c r="H39" s="194"/>
      <c r="I39" s="194"/>
      <c r="J39" s="194"/>
      <c r="K39" s="194"/>
      <c r="L39" s="194"/>
      <c r="M39" s="139"/>
      <c r="N39" s="141"/>
      <c r="O39" s="196"/>
    </row>
    <row r="40" spans="1:15" ht="15">
      <c r="A40" s="141"/>
      <c r="B40" s="194"/>
      <c r="C40" s="310"/>
      <c r="D40" s="141"/>
      <c r="E40" s="141"/>
      <c r="F40" s="310"/>
      <c r="G40" s="194"/>
      <c r="H40" s="194"/>
      <c r="I40" s="194"/>
      <c r="J40" s="194"/>
      <c r="K40" s="194"/>
      <c r="L40" s="194"/>
      <c r="M40" s="139"/>
      <c r="N40" s="141"/>
      <c r="O40" s="196"/>
    </row>
    <row r="41" spans="1:15" ht="15">
      <c r="A41" s="141"/>
      <c r="B41" s="194"/>
      <c r="C41" s="310"/>
      <c r="D41" s="141"/>
      <c r="E41" s="141"/>
      <c r="F41" s="310"/>
      <c r="G41" s="194"/>
      <c r="H41" s="194"/>
      <c r="I41" s="194"/>
      <c r="J41" s="194"/>
      <c r="K41" s="194"/>
      <c r="L41" s="194"/>
      <c r="M41" s="139"/>
      <c r="N41" s="178"/>
      <c r="O41" s="196"/>
    </row>
    <row r="42" spans="1:15" ht="15">
      <c r="A42" s="141"/>
      <c r="B42" s="194"/>
      <c r="C42" s="310"/>
      <c r="D42" s="141"/>
      <c r="E42" s="141"/>
      <c r="F42" s="310"/>
      <c r="G42" s="194"/>
      <c r="H42" s="194"/>
      <c r="I42" s="194"/>
      <c r="J42" s="194"/>
      <c r="K42" s="194"/>
      <c r="L42" s="194"/>
      <c r="M42" s="194"/>
      <c r="N42" s="178"/>
      <c r="O42" s="196"/>
    </row>
    <row r="43" spans="1:15" ht="15">
      <c r="A43" s="141"/>
      <c r="B43" s="194"/>
      <c r="C43" s="310"/>
      <c r="D43" s="141"/>
      <c r="E43" s="141"/>
      <c r="F43" s="310"/>
      <c r="G43" s="194"/>
      <c r="H43" s="194"/>
      <c r="I43" s="194"/>
      <c r="J43" s="194"/>
      <c r="K43" s="194"/>
      <c r="L43" s="194"/>
      <c r="M43" s="194"/>
      <c r="N43" s="178"/>
      <c r="O43" s="196"/>
    </row>
    <row r="44" spans="1:15" ht="15">
      <c r="A44" s="141"/>
      <c r="B44" s="194"/>
      <c r="C44" s="310"/>
      <c r="D44" s="141"/>
      <c r="E44" s="141"/>
      <c r="F44" s="310"/>
      <c r="G44" s="194"/>
      <c r="H44" s="194"/>
      <c r="I44" s="194"/>
      <c r="J44" s="194"/>
      <c r="K44" s="194"/>
      <c r="L44" s="194"/>
      <c r="M44" s="194"/>
      <c r="N44" s="178"/>
      <c r="O44" s="196"/>
    </row>
    <row r="45" spans="1:15" ht="15">
      <c r="A45" s="141"/>
      <c r="B45" s="194"/>
      <c r="C45" s="310"/>
      <c r="D45" s="141"/>
      <c r="E45" s="141"/>
      <c r="F45" s="310"/>
      <c r="G45" s="194"/>
      <c r="H45" s="194"/>
      <c r="I45" s="194"/>
      <c r="J45" s="194"/>
      <c r="K45" s="194"/>
      <c r="L45" s="194"/>
      <c r="M45" s="194"/>
      <c r="N45" s="178"/>
      <c r="O45" s="196"/>
    </row>
    <row r="46" spans="1:15" ht="15">
      <c r="A46" s="141"/>
      <c r="B46" s="194"/>
      <c r="C46" s="310"/>
      <c r="D46" s="141"/>
      <c r="E46" s="141"/>
      <c r="F46" s="310"/>
      <c r="G46" s="194"/>
      <c r="H46" s="194"/>
      <c r="I46" s="194"/>
      <c r="J46" s="194"/>
      <c r="K46" s="194"/>
      <c r="L46" s="194"/>
      <c r="M46" s="194"/>
      <c r="N46" s="178"/>
      <c r="O46" s="196"/>
    </row>
  </sheetData>
  <autoFilter ref="A18:O18">
    <sortState ref="A18:O30">
      <sortCondition ref="A17"/>
    </sortState>
  </autoFilter>
  <mergeCells count="10">
    <mergeCell ref="G14:L14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</mergeCells>
  <printOptions horizontalCentered="1"/>
  <pageMargins left="0.19685039370078741" right="0.19685039370078741" top="0.59055118110236227" bottom="0.39370078740157483" header="0" footer="0"/>
  <pageSetup paperSize="9" scale="90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50"/>
  </sheetPr>
  <dimension ref="A1:AA46"/>
  <sheetViews>
    <sheetView topLeftCell="A4" zoomScaleNormal="100" workbookViewId="0">
      <selection activeCell="K24" sqref="K24"/>
    </sheetView>
  </sheetViews>
  <sheetFormatPr defaultColWidth="2" defaultRowHeight="12.75" outlineLevelCol="1"/>
  <cols>
    <col min="1" max="1" width="5.7109375" style="160" customWidth="1"/>
    <col min="2" max="2" width="6.140625" style="161" customWidth="1"/>
    <col min="3" max="3" width="27" style="163" customWidth="1"/>
    <col min="4" max="4" width="5.7109375" style="160" customWidth="1"/>
    <col min="5" max="5" width="4.7109375" style="160" customWidth="1"/>
    <col min="6" max="6" width="18" style="163" customWidth="1"/>
    <col min="7" max="13" width="7.7109375" style="161" customWidth="1"/>
    <col min="14" max="14" width="5.42578125" style="107" customWidth="1"/>
    <col min="15" max="15" width="25.7109375" style="164" customWidth="1"/>
    <col min="16" max="16" width="9.140625" style="79" customWidth="1"/>
    <col min="17" max="26" width="5.7109375" style="79" hidden="1" customWidth="1" outlineLevel="1"/>
    <col min="27" max="27" width="9.140625" style="79" customWidth="1" collapsed="1"/>
    <col min="28" max="226" width="9.140625" style="79" customWidth="1"/>
    <col min="227" max="227" width="3.5703125" style="79" customWidth="1"/>
    <col min="228" max="228" width="7.5703125" style="79" customWidth="1"/>
    <col min="229" max="229" width="26.140625" style="79" customWidth="1"/>
    <col min="230" max="230" width="3.28515625" style="79" customWidth="1"/>
    <col min="231" max="231" width="4.7109375" style="79" customWidth="1"/>
    <col min="232" max="232" width="11.7109375" style="79" customWidth="1"/>
    <col min="233" max="16384" width="2" style="79"/>
  </cols>
  <sheetData>
    <row r="1" spans="1:26" ht="15.75">
      <c r="H1" s="48"/>
      <c r="I1" s="48" t="s">
        <v>0</v>
      </c>
      <c r="Q1" s="80">
        <v>0</v>
      </c>
      <c r="R1" s="80">
        <v>16</v>
      </c>
      <c r="S1" s="80">
        <v>19</v>
      </c>
      <c r="T1" s="80">
        <v>25</v>
      </c>
      <c r="U1" s="80">
        <v>28</v>
      </c>
      <c r="V1" s="80">
        <v>32</v>
      </c>
      <c r="W1" s="80">
        <v>39</v>
      </c>
      <c r="X1" s="80">
        <v>46</v>
      </c>
      <c r="Y1" s="80">
        <v>53</v>
      </c>
      <c r="Z1" s="80">
        <v>62</v>
      </c>
    </row>
    <row r="2" spans="1:26" ht="15.75">
      <c r="H2" s="48"/>
      <c r="I2" s="48" t="s">
        <v>1</v>
      </c>
      <c r="Q2" s="81" t="s">
        <v>36</v>
      </c>
      <c r="R2" s="82" t="s">
        <v>312</v>
      </c>
      <c r="S2" s="82" t="s">
        <v>74</v>
      </c>
      <c r="T2" s="82" t="s">
        <v>75</v>
      </c>
      <c r="U2" s="82" t="s">
        <v>37</v>
      </c>
      <c r="V2" s="82" t="s">
        <v>38</v>
      </c>
      <c r="W2" s="82" t="s">
        <v>39</v>
      </c>
      <c r="X2" s="83" t="s">
        <v>40</v>
      </c>
      <c r="Y2" s="82" t="s">
        <v>41</v>
      </c>
      <c r="Z2" s="82" t="s">
        <v>42</v>
      </c>
    </row>
    <row r="3" spans="1:26" ht="15.75">
      <c r="H3" s="84"/>
      <c r="I3" s="48" t="s">
        <v>2</v>
      </c>
    </row>
    <row r="4" spans="1:26" ht="15" customHeight="1">
      <c r="H4" s="84"/>
      <c r="I4" s="48"/>
    </row>
    <row r="5" spans="1:26" ht="18.75">
      <c r="H5" s="84"/>
      <c r="I5" s="5" t="s">
        <v>9</v>
      </c>
    </row>
    <row r="6" spans="1:26" ht="18.75">
      <c r="H6" s="48"/>
      <c r="I6" s="5" t="s">
        <v>10</v>
      </c>
    </row>
    <row r="7" spans="1:26" ht="15" customHeight="1">
      <c r="H7" s="85"/>
      <c r="I7" s="85"/>
    </row>
    <row r="8" spans="1:26" ht="20.25">
      <c r="H8" s="5"/>
      <c r="I8" s="86" t="s">
        <v>6</v>
      </c>
    </row>
    <row r="9" spans="1:26" ht="17.25" customHeight="1">
      <c r="H9" s="5"/>
      <c r="I9" s="86"/>
    </row>
    <row r="10" spans="1:26" s="92" customFormat="1" ht="20.25">
      <c r="A10" s="127"/>
      <c r="B10" s="169"/>
      <c r="C10" s="170"/>
      <c r="D10" s="127"/>
      <c r="E10" s="127"/>
      <c r="F10" s="171"/>
      <c r="G10" s="172"/>
      <c r="H10" s="172"/>
      <c r="I10" s="89" t="s">
        <v>76</v>
      </c>
      <c r="J10" s="171"/>
      <c r="K10" s="171"/>
      <c r="L10" s="171"/>
      <c r="M10" s="171"/>
      <c r="N10" s="173"/>
      <c r="O10" s="174"/>
    </row>
    <row r="11" spans="1:26" s="92" customFormat="1" ht="15.75" customHeight="1">
      <c r="A11" s="127"/>
      <c r="B11" s="169"/>
      <c r="C11" s="170"/>
      <c r="D11" s="127"/>
      <c r="E11" s="127"/>
      <c r="F11" s="171"/>
      <c r="G11" s="172"/>
      <c r="H11" s="172"/>
      <c r="I11" s="89"/>
      <c r="J11" s="171"/>
      <c r="K11" s="171"/>
      <c r="L11" s="171"/>
      <c r="M11" s="171"/>
      <c r="N11" s="173"/>
      <c r="O11" s="174"/>
    </row>
    <row r="12" spans="1:26" ht="18" customHeight="1">
      <c r="A12" s="93" t="s">
        <v>44</v>
      </c>
      <c r="B12" s="175"/>
      <c r="C12" s="176"/>
      <c r="D12" s="177"/>
      <c r="E12" s="177"/>
      <c r="F12" s="103"/>
      <c r="G12" s="102"/>
      <c r="H12" s="102"/>
      <c r="I12" s="102"/>
      <c r="J12" s="105"/>
      <c r="K12" s="105"/>
      <c r="L12" s="105"/>
      <c r="M12" s="105"/>
      <c r="N12" s="178"/>
      <c r="O12" s="98" t="s">
        <v>35</v>
      </c>
    </row>
    <row r="13" spans="1:26" ht="8.25" customHeight="1">
      <c r="A13" s="93"/>
      <c r="B13" s="175"/>
      <c r="C13" s="176"/>
      <c r="D13" s="177"/>
      <c r="E13" s="177"/>
      <c r="F13" s="103"/>
      <c r="G13" s="102"/>
      <c r="H13" s="102"/>
      <c r="I13" s="102"/>
      <c r="J13" s="105"/>
      <c r="K13" s="105"/>
      <c r="L13" s="105"/>
      <c r="M13" s="105"/>
      <c r="N13" s="178"/>
      <c r="O13" s="179"/>
    </row>
    <row r="14" spans="1:26" s="108" customFormat="1" ht="15.75" customHeight="1">
      <c r="A14" s="454" t="s">
        <v>45</v>
      </c>
      <c r="B14" s="473" t="s">
        <v>46</v>
      </c>
      <c r="C14" s="473" t="s">
        <v>47</v>
      </c>
      <c r="D14" s="481" t="s">
        <v>77</v>
      </c>
      <c r="E14" s="476" t="s">
        <v>49</v>
      </c>
      <c r="F14" s="473" t="s">
        <v>50</v>
      </c>
      <c r="G14" s="453" t="s">
        <v>51</v>
      </c>
      <c r="H14" s="460"/>
      <c r="I14" s="460"/>
      <c r="J14" s="460"/>
      <c r="K14" s="460"/>
      <c r="L14" s="461"/>
      <c r="M14" s="469" t="s">
        <v>52</v>
      </c>
      <c r="N14" s="476" t="s">
        <v>49</v>
      </c>
      <c r="O14" s="473" t="s">
        <v>53</v>
      </c>
    </row>
    <row r="15" spans="1:26" s="108" customFormat="1" ht="15.75" customHeight="1">
      <c r="A15" s="475"/>
      <c r="B15" s="474"/>
      <c r="C15" s="474"/>
      <c r="D15" s="482"/>
      <c r="E15" s="477"/>
      <c r="F15" s="474"/>
      <c r="G15" s="181">
        <v>1</v>
      </c>
      <c r="H15" s="181">
        <v>2</v>
      </c>
      <c r="I15" s="181">
        <v>3</v>
      </c>
      <c r="J15" s="181">
        <v>4</v>
      </c>
      <c r="K15" s="181">
        <v>5</v>
      </c>
      <c r="L15" s="181">
        <v>6</v>
      </c>
      <c r="M15" s="480"/>
      <c r="N15" s="477"/>
      <c r="O15" s="474"/>
    </row>
    <row r="16" spans="1:26" s="108" customFormat="1" ht="6" customHeight="1">
      <c r="A16" s="110"/>
      <c r="B16" s="111"/>
      <c r="C16" s="182"/>
      <c r="D16" s="111"/>
      <c r="E16" s="111"/>
      <c r="F16" s="111"/>
      <c r="G16" s="113"/>
      <c r="H16" s="113"/>
      <c r="I16" s="113"/>
      <c r="J16" s="113"/>
      <c r="K16" s="114"/>
      <c r="L16" s="114"/>
      <c r="M16" s="111"/>
      <c r="N16" s="115"/>
      <c r="O16" s="116"/>
    </row>
    <row r="17" spans="1:15" s="184" customFormat="1" ht="15" customHeight="1">
      <c r="A17" s="210"/>
      <c r="B17" s="211"/>
      <c r="C17" s="211" t="s">
        <v>54</v>
      </c>
      <c r="D17" s="211"/>
      <c r="E17" s="211"/>
      <c r="F17" s="119"/>
      <c r="G17" s="119"/>
      <c r="H17" s="120" t="s">
        <v>474</v>
      </c>
      <c r="I17" s="121"/>
      <c r="J17" s="211"/>
      <c r="K17" s="183"/>
      <c r="L17" s="180"/>
      <c r="M17" s="124"/>
      <c r="N17" s="125"/>
      <c r="O17" s="126" t="s">
        <v>475</v>
      </c>
    </row>
    <row r="18" spans="1:15" s="184" customFormat="1" ht="8.1" customHeight="1">
      <c r="A18" s="127"/>
      <c r="B18" s="127"/>
      <c r="C18" s="127"/>
      <c r="D18" s="127"/>
      <c r="E18" s="127"/>
      <c r="F18" s="128"/>
      <c r="G18" s="128"/>
      <c r="H18" s="129"/>
      <c r="I18" s="130"/>
      <c r="J18" s="127"/>
      <c r="K18" s="157"/>
      <c r="L18" s="132"/>
      <c r="M18" s="133"/>
      <c r="N18" s="134"/>
      <c r="O18" s="135"/>
    </row>
    <row r="19" spans="1:15" s="184" customFormat="1" ht="15" customHeight="1">
      <c r="A19" s="127">
        <v>1</v>
      </c>
      <c r="B19" s="143">
        <v>350</v>
      </c>
      <c r="C19" s="186" t="s">
        <v>82</v>
      </c>
      <c r="D19" s="143">
        <v>1996</v>
      </c>
      <c r="E19" s="127" t="s">
        <v>39</v>
      </c>
      <c r="F19" s="145" t="s">
        <v>476</v>
      </c>
      <c r="G19" s="185" t="s">
        <v>59</v>
      </c>
      <c r="H19" s="185" t="s">
        <v>59</v>
      </c>
      <c r="I19" s="185" t="s">
        <v>59</v>
      </c>
      <c r="J19" s="185" t="s">
        <v>59</v>
      </c>
      <c r="K19" s="153">
        <v>20.5</v>
      </c>
      <c r="L19" s="140" t="s">
        <v>59</v>
      </c>
      <c r="M19" s="139">
        <v>20.5</v>
      </c>
      <c r="N19" s="141" t="str">
        <f>LOOKUP(M19,$Q$1:$Z$1,$Q$2:$Z$2)</f>
        <v>2юн</v>
      </c>
      <c r="O19" s="142" t="s">
        <v>477</v>
      </c>
    </row>
    <row r="20" spans="1:15" s="184" customFormat="1" ht="15" customHeight="1">
      <c r="A20" s="127"/>
      <c r="B20" s="127">
        <v>64</v>
      </c>
      <c r="C20" s="146" t="s">
        <v>478</v>
      </c>
      <c r="D20" s="127">
        <v>1995</v>
      </c>
      <c r="E20" s="127" t="s">
        <v>39</v>
      </c>
      <c r="F20" s="148" t="s">
        <v>334</v>
      </c>
      <c r="G20" s="185"/>
      <c r="H20" s="185"/>
      <c r="I20" s="185"/>
      <c r="J20" s="185"/>
      <c r="K20" s="153"/>
      <c r="L20" s="140"/>
      <c r="M20" s="139" t="s">
        <v>63</v>
      </c>
      <c r="N20" s="141"/>
      <c r="O20" s="154" t="s">
        <v>479</v>
      </c>
    </row>
    <row r="21" spans="1:15" s="184" customFormat="1" ht="15" customHeight="1">
      <c r="A21" s="127"/>
      <c r="B21" s="127">
        <v>45</v>
      </c>
      <c r="C21" s="146" t="s">
        <v>480</v>
      </c>
      <c r="D21" s="127">
        <v>1994</v>
      </c>
      <c r="E21" s="172" t="s">
        <v>41</v>
      </c>
      <c r="F21" s="148" t="s">
        <v>320</v>
      </c>
      <c r="G21" s="185"/>
      <c r="H21" s="185"/>
      <c r="I21" s="185"/>
      <c r="J21" s="185"/>
      <c r="K21" s="153"/>
      <c r="L21" s="140"/>
      <c r="M21" s="139" t="s">
        <v>63</v>
      </c>
      <c r="N21" s="141"/>
      <c r="O21" s="142" t="s">
        <v>481</v>
      </c>
    </row>
    <row r="22" spans="1:15" s="184" customFormat="1" ht="15" customHeight="1">
      <c r="A22" s="127"/>
      <c r="B22" s="143"/>
      <c r="C22" s="186"/>
      <c r="D22" s="143"/>
      <c r="E22" s="87"/>
      <c r="F22" s="145"/>
      <c r="G22" s="185"/>
      <c r="H22" s="185"/>
      <c r="I22" s="185"/>
      <c r="J22" s="185"/>
      <c r="K22" s="153"/>
      <c r="L22" s="140"/>
      <c r="M22" s="139"/>
      <c r="N22" s="141"/>
      <c r="O22" s="154"/>
    </row>
    <row r="23" spans="1:15" s="184" customFormat="1" ht="15" customHeight="1">
      <c r="A23" s="127"/>
      <c r="B23" s="143"/>
      <c r="C23" s="187"/>
      <c r="D23" s="143"/>
      <c r="E23" s="87"/>
      <c r="F23" s="145"/>
      <c r="G23" s="185"/>
      <c r="H23" s="185"/>
      <c r="I23" s="185"/>
      <c r="J23" s="185"/>
      <c r="K23" s="153"/>
      <c r="L23" s="140"/>
      <c r="M23" s="139"/>
      <c r="N23" s="141"/>
      <c r="O23" s="154"/>
    </row>
    <row r="24" spans="1:15" s="184" customFormat="1" ht="15" customHeight="1">
      <c r="A24" s="127"/>
      <c r="B24" s="143"/>
      <c r="C24" s="186"/>
      <c r="D24" s="143"/>
      <c r="E24" s="87"/>
      <c r="F24" s="145"/>
      <c r="G24" s="185"/>
      <c r="H24" s="185"/>
      <c r="I24" s="185"/>
      <c r="J24" s="185"/>
      <c r="K24" s="153"/>
      <c r="L24" s="140"/>
      <c r="M24" s="139"/>
      <c r="N24" s="141"/>
      <c r="O24" s="142"/>
    </row>
    <row r="25" spans="1:15" s="184" customFormat="1" ht="15" customHeight="1">
      <c r="A25" s="127"/>
      <c r="B25" s="143"/>
      <c r="C25" s="186"/>
      <c r="D25" s="143"/>
      <c r="E25" s="87"/>
      <c r="F25" s="145"/>
      <c r="G25" s="185"/>
      <c r="H25" s="185"/>
      <c r="I25" s="185"/>
      <c r="J25" s="185"/>
      <c r="K25" s="153"/>
      <c r="L25" s="140"/>
      <c r="M25" s="139"/>
      <c r="N25" s="141"/>
      <c r="O25" s="191"/>
    </row>
    <row r="26" spans="1:15" s="184" customFormat="1" ht="15" customHeight="1">
      <c r="A26" s="127"/>
      <c r="B26" s="143"/>
      <c r="C26" s="186"/>
      <c r="D26" s="143"/>
      <c r="E26" s="159"/>
      <c r="F26" s="145"/>
      <c r="G26" s="185"/>
      <c r="H26" s="185"/>
      <c r="I26" s="185"/>
      <c r="J26" s="185"/>
      <c r="K26" s="153"/>
      <c r="L26" s="140"/>
      <c r="M26" s="139"/>
      <c r="N26" s="141"/>
      <c r="O26" s="191"/>
    </row>
    <row r="27" spans="1:15" s="184" customFormat="1" ht="15" customHeight="1">
      <c r="A27" s="127"/>
      <c r="B27" s="143"/>
      <c r="C27" s="186"/>
      <c r="D27" s="143"/>
      <c r="E27" s="159"/>
      <c r="F27" s="138"/>
      <c r="G27" s="185"/>
      <c r="H27" s="185"/>
      <c r="I27" s="185"/>
      <c r="J27" s="185"/>
      <c r="K27" s="153"/>
      <c r="L27" s="140"/>
      <c r="M27" s="139"/>
      <c r="N27" s="141"/>
      <c r="O27" s="191"/>
    </row>
    <row r="28" spans="1:15" s="184" customFormat="1" ht="15" customHeight="1">
      <c r="A28" s="127"/>
      <c r="B28" s="127"/>
      <c r="C28" s="186"/>
      <c r="D28" s="127"/>
      <c r="E28" s="159"/>
      <c r="F28" s="145"/>
      <c r="G28" s="185"/>
      <c r="H28" s="185"/>
      <c r="I28" s="185"/>
      <c r="J28" s="185"/>
      <c r="K28" s="153"/>
      <c r="L28" s="140"/>
      <c r="M28" s="139"/>
      <c r="N28" s="141"/>
      <c r="O28" s="191"/>
    </row>
    <row r="29" spans="1:15" s="184" customFormat="1" ht="15" customHeight="1">
      <c r="A29" s="127"/>
      <c r="B29" s="143"/>
      <c r="C29" s="186"/>
      <c r="D29" s="143"/>
      <c r="E29" s="87"/>
      <c r="F29" s="145"/>
      <c r="G29" s="185"/>
      <c r="H29" s="185"/>
      <c r="I29" s="185"/>
      <c r="J29" s="185"/>
      <c r="K29" s="153"/>
      <c r="L29" s="140"/>
      <c r="M29" s="139"/>
      <c r="N29" s="141"/>
      <c r="O29" s="191"/>
    </row>
    <row r="30" spans="1:15" s="184" customFormat="1" ht="15" customHeight="1">
      <c r="A30" s="127"/>
      <c r="B30" s="143"/>
      <c r="C30" s="186"/>
      <c r="D30" s="143"/>
      <c r="E30" s="159"/>
      <c r="F30" s="138"/>
      <c r="G30" s="185"/>
      <c r="H30" s="185"/>
      <c r="I30" s="185"/>
      <c r="J30" s="185"/>
      <c r="K30" s="153"/>
      <c r="L30" s="140"/>
      <c r="M30" s="139"/>
      <c r="N30" s="141"/>
      <c r="O30" s="191"/>
    </row>
    <row r="31" spans="1:15" s="184" customFormat="1" ht="15" customHeight="1">
      <c r="A31" s="127"/>
      <c r="B31" s="143"/>
      <c r="C31" s="186"/>
      <c r="D31" s="143"/>
      <c r="E31" s="87"/>
      <c r="F31" s="145"/>
      <c r="G31" s="185"/>
      <c r="H31" s="185"/>
      <c r="I31" s="185"/>
      <c r="J31" s="185"/>
      <c r="K31" s="153"/>
      <c r="L31" s="140"/>
      <c r="M31" s="139"/>
      <c r="N31" s="141"/>
      <c r="O31" s="191"/>
    </row>
    <row r="32" spans="1:15" s="184" customFormat="1" ht="15" customHeight="1">
      <c r="A32" s="127"/>
      <c r="B32" s="143"/>
      <c r="C32" s="186"/>
      <c r="D32" s="143"/>
      <c r="E32" s="159"/>
      <c r="F32" s="145"/>
      <c r="G32" s="185"/>
      <c r="H32" s="185"/>
      <c r="I32" s="185"/>
      <c r="J32" s="185"/>
      <c r="K32" s="153"/>
      <c r="L32" s="140"/>
      <c r="M32" s="139"/>
      <c r="N32" s="141"/>
      <c r="O32" s="191"/>
    </row>
    <row r="33" spans="1:15" ht="15">
      <c r="A33" s="127"/>
      <c r="B33" s="143"/>
      <c r="C33" s="192"/>
      <c r="D33" s="193"/>
      <c r="E33" s="159"/>
      <c r="F33" s="145"/>
      <c r="G33" s="139"/>
      <c r="H33" s="139"/>
      <c r="I33" s="139"/>
      <c r="J33" s="139"/>
      <c r="K33" s="139"/>
      <c r="L33" s="139"/>
      <c r="M33" s="139"/>
      <c r="N33" s="141"/>
      <c r="O33" s="191"/>
    </row>
    <row r="34" spans="1:15" ht="15">
      <c r="A34" s="127"/>
      <c r="B34" s="143"/>
      <c r="C34" s="192"/>
      <c r="D34" s="193"/>
      <c r="E34" s="159"/>
      <c r="F34" s="145"/>
      <c r="G34" s="139"/>
      <c r="H34" s="139"/>
      <c r="I34" s="139"/>
      <c r="J34" s="139"/>
      <c r="K34" s="139"/>
      <c r="L34" s="139"/>
      <c r="M34" s="139"/>
      <c r="N34" s="141"/>
      <c r="O34" s="191"/>
    </row>
    <row r="35" spans="1:15" ht="15">
      <c r="A35" s="141"/>
      <c r="B35" s="194"/>
      <c r="C35" s="88"/>
      <c r="D35" s="88"/>
      <c r="E35" s="88"/>
      <c r="F35" s="88"/>
      <c r="G35" s="93"/>
      <c r="H35" s="93"/>
      <c r="I35" s="93"/>
      <c r="J35" s="93"/>
      <c r="K35" s="195"/>
      <c r="L35" s="195"/>
      <c r="M35" s="139"/>
      <c r="N35" s="141"/>
      <c r="O35" s="191"/>
    </row>
    <row r="36" spans="1:15" ht="15">
      <c r="A36" s="141"/>
      <c r="B36" s="194"/>
      <c r="C36" s="88"/>
      <c r="D36" s="84"/>
      <c r="E36" s="84"/>
      <c r="F36" s="88"/>
      <c r="G36" s="93"/>
      <c r="H36" s="93"/>
      <c r="I36" s="93"/>
      <c r="J36" s="195"/>
      <c r="K36" s="195"/>
      <c r="L36" s="195"/>
      <c r="M36" s="139"/>
      <c r="N36" s="141"/>
      <c r="O36" s="191"/>
    </row>
    <row r="37" spans="1:15" ht="15">
      <c r="A37" s="141"/>
      <c r="B37" s="194"/>
      <c r="C37" s="88"/>
      <c r="D37" s="84"/>
      <c r="E37" s="84"/>
      <c r="F37" s="84"/>
      <c r="G37" s="93"/>
      <c r="H37" s="93"/>
      <c r="I37" s="93"/>
      <c r="J37" s="194"/>
      <c r="K37" s="194"/>
      <c r="L37" s="194"/>
      <c r="M37" s="139"/>
      <c r="N37" s="141"/>
      <c r="O37" s="196"/>
    </row>
    <row r="38" spans="1:15" ht="15">
      <c r="A38" s="141"/>
      <c r="B38" s="194"/>
      <c r="C38" s="310"/>
      <c r="D38" s="141"/>
      <c r="E38" s="141"/>
      <c r="F38" s="310"/>
      <c r="G38" s="194"/>
      <c r="H38" s="194"/>
      <c r="I38" s="194"/>
      <c r="J38" s="194"/>
      <c r="K38" s="194"/>
      <c r="L38" s="194"/>
      <c r="M38" s="139"/>
      <c r="N38" s="141"/>
      <c r="O38" s="196"/>
    </row>
    <row r="39" spans="1:15" ht="15">
      <c r="A39" s="141"/>
      <c r="B39" s="194"/>
      <c r="C39" s="310"/>
      <c r="D39" s="141"/>
      <c r="E39" s="141"/>
      <c r="F39" s="310"/>
      <c r="G39" s="194"/>
      <c r="H39" s="194"/>
      <c r="I39" s="194"/>
      <c r="J39" s="194"/>
      <c r="K39" s="194"/>
      <c r="L39" s="194"/>
      <c r="M39" s="139"/>
      <c r="N39" s="141"/>
      <c r="O39" s="196"/>
    </row>
    <row r="40" spans="1:15" ht="15">
      <c r="A40" s="141"/>
      <c r="B40" s="194"/>
      <c r="C40" s="310"/>
      <c r="D40" s="141"/>
      <c r="E40" s="141"/>
      <c r="F40" s="310"/>
      <c r="G40" s="194"/>
      <c r="H40" s="194"/>
      <c r="I40" s="194"/>
      <c r="J40" s="194"/>
      <c r="K40" s="194"/>
      <c r="L40" s="194"/>
      <c r="M40" s="139"/>
      <c r="N40" s="141"/>
      <c r="O40" s="196"/>
    </row>
    <row r="41" spans="1:15" ht="15">
      <c r="A41" s="141"/>
      <c r="B41" s="194"/>
      <c r="C41" s="310"/>
      <c r="D41" s="141"/>
      <c r="E41" s="141"/>
      <c r="F41" s="310"/>
      <c r="G41" s="194"/>
      <c r="H41" s="194"/>
      <c r="I41" s="194"/>
      <c r="J41" s="194"/>
      <c r="K41" s="194"/>
      <c r="L41" s="194"/>
      <c r="M41" s="139"/>
      <c r="N41" s="178"/>
      <c r="O41" s="196"/>
    </row>
    <row r="42" spans="1:15" ht="15">
      <c r="A42" s="141"/>
      <c r="B42" s="194"/>
      <c r="C42" s="310"/>
      <c r="D42" s="141"/>
      <c r="E42" s="141"/>
      <c r="F42" s="310"/>
      <c r="G42" s="194"/>
      <c r="H42" s="194"/>
      <c r="I42" s="194"/>
      <c r="J42" s="194"/>
      <c r="K42" s="194"/>
      <c r="L42" s="194"/>
      <c r="M42" s="194"/>
      <c r="N42" s="178"/>
      <c r="O42" s="196"/>
    </row>
    <row r="43" spans="1:15" ht="15">
      <c r="A43" s="141"/>
      <c r="B43" s="194"/>
      <c r="C43" s="310"/>
      <c r="D43" s="141"/>
      <c r="E43" s="141"/>
      <c r="F43" s="310"/>
      <c r="G43" s="194"/>
      <c r="H43" s="194"/>
      <c r="I43" s="194"/>
      <c r="J43" s="194"/>
      <c r="K43" s="194"/>
      <c r="L43" s="194"/>
      <c r="M43" s="194"/>
      <c r="N43" s="178"/>
      <c r="O43" s="196"/>
    </row>
    <row r="44" spans="1:15" ht="15">
      <c r="A44" s="141"/>
      <c r="B44" s="194"/>
      <c r="C44" s="310"/>
      <c r="D44" s="141"/>
      <c r="E44" s="141"/>
      <c r="F44" s="310"/>
      <c r="G44" s="194"/>
      <c r="H44" s="194"/>
      <c r="I44" s="194"/>
      <c r="J44" s="194"/>
      <c r="K44" s="194"/>
      <c r="L44" s="194"/>
      <c r="M44" s="194"/>
      <c r="N44" s="178"/>
      <c r="O44" s="196"/>
    </row>
    <row r="45" spans="1:15" ht="15">
      <c r="A45" s="141"/>
      <c r="B45" s="194"/>
      <c r="C45" s="310"/>
      <c r="D45" s="141"/>
      <c r="E45" s="141"/>
      <c r="F45" s="310"/>
      <c r="G45" s="194"/>
      <c r="H45" s="194"/>
      <c r="I45" s="194"/>
      <c r="J45" s="194"/>
      <c r="K45" s="194"/>
      <c r="L45" s="194"/>
      <c r="M45" s="194"/>
      <c r="N45" s="178"/>
      <c r="O45" s="196"/>
    </row>
    <row r="46" spans="1:15" ht="15">
      <c r="A46" s="141"/>
      <c r="B46" s="194"/>
      <c r="C46" s="310"/>
      <c r="D46" s="141"/>
      <c r="E46" s="141"/>
      <c r="F46" s="310"/>
      <c r="G46" s="194"/>
      <c r="H46" s="194"/>
      <c r="I46" s="194"/>
      <c r="J46" s="194"/>
      <c r="K46" s="194"/>
      <c r="L46" s="194"/>
      <c r="M46" s="194"/>
      <c r="N46" s="178"/>
      <c r="O46" s="196"/>
    </row>
  </sheetData>
  <autoFilter ref="A18:O18">
    <sortState ref="A18:O23">
      <sortCondition ref="A17"/>
    </sortState>
  </autoFilter>
  <mergeCells count="10">
    <mergeCell ref="G14:L14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</mergeCells>
  <printOptions horizontalCentered="1"/>
  <pageMargins left="0.19685039370078741" right="0.19685039370078741" top="0.59055118110236227" bottom="0.39370078740157483" header="0" footer="0"/>
  <pageSetup paperSize="9" scale="90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50"/>
  </sheetPr>
  <dimension ref="A1:AA46"/>
  <sheetViews>
    <sheetView topLeftCell="A7" zoomScaleNormal="100" workbookViewId="0">
      <selection activeCell="K17" sqref="K17"/>
    </sheetView>
  </sheetViews>
  <sheetFormatPr defaultColWidth="2" defaultRowHeight="12.75" outlineLevelCol="1"/>
  <cols>
    <col min="1" max="1" width="5.7109375" style="160" customWidth="1"/>
    <col min="2" max="2" width="6.140625" style="161" customWidth="1"/>
    <col min="3" max="3" width="27" style="163" customWidth="1"/>
    <col min="4" max="4" width="5.7109375" style="160" customWidth="1"/>
    <col min="5" max="5" width="4.7109375" style="160" customWidth="1"/>
    <col min="6" max="6" width="18" style="163" customWidth="1"/>
    <col min="7" max="13" width="7.7109375" style="161" customWidth="1"/>
    <col min="14" max="14" width="5.42578125" style="107" customWidth="1"/>
    <col min="15" max="15" width="25.7109375" style="164" customWidth="1"/>
    <col min="16" max="16" width="9.140625" style="79" customWidth="1"/>
    <col min="17" max="26" width="5.7109375" style="79" hidden="1" customWidth="1" outlineLevel="1"/>
    <col min="27" max="27" width="9.140625" style="79" customWidth="1" collapsed="1"/>
    <col min="28" max="226" width="9.140625" style="79" customWidth="1"/>
    <col min="227" max="227" width="3.5703125" style="79" customWidth="1"/>
    <col min="228" max="228" width="7.5703125" style="79" customWidth="1"/>
    <col min="229" max="229" width="26.140625" style="79" customWidth="1"/>
    <col min="230" max="230" width="3.28515625" style="79" customWidth="1"/>
    <col min="231" max="231" width="4.7109375" style="79" customWidth="1"/>
    <col min="232" max="232" width="11.7109375" style="79" customWidth="1"/>
    <col min="233" max="16384" width="2" style="79"/>
  </cols>
  <sheetData>
    <row r="1" spans="1:26" ht="15.75">
      <c r="H1" s="48"/>
      <c r="I1" s="48" t="s">
        <v>0</v>
      </c>
      <c r="Q1" s="165">
        <v>0</v>
      </c>
      <c r="R1" s="165">
        <v>16</v>
      </c>
      <c r="S1" s="165">
        <v>19</v>
      </c>
      <c r="T1" s="165">
        <v>22</v>
      </c>
      <c r="U1" s="165">
        <v>25</v>
      </c>
      <c r="V1" s="165">
        <v>32</v>
      </c>
      <c r="W1" s="165">
        <v>39</v>
      </c>
      <c r="X1" s="165">
        <v>46</v>
      </c>
      <c r="Y1" s="165">
        <v>52</v>
      </c>
      <c r="Z1" s="165">
        <v>61</v>
      </c>
    </row>
    <row r="2" spans="1:26" ht="15.75">
      <c r="H2" s="48"/>
      <c r="I2" s="48" t="s">
        <v>1</v>
      </c>
      <c r="Q2" s="166" t="s">
        <v>36</v>
      </c>
      <c r="R2" s="167" t="s">
        <v>312</v>
      </c>
      <c r="S2" s="167" t="s">
        <v>74</v>
      </c>
      <c r="T2" s="167" t="s">
        <v>75</v>
      </c>
      <c r="U2" s="167" t="s">
        <v>37</v>
      </c>
      <c r="V2" s="167" t="s">
        <v>38</v>
      </c>
      <c r="W2" s="167" t="s">
        <v>39</v>
      </c>
      <c r="X2" s="168" t="s">
        <v>40</v>
      </c>
      <c r="Y2" s="167" t="s">
        <v>41</v>
      </c>
      <c r="Z2" s="167" t="s">
        <v>42</v>
      </c>
    </row>
    <row r="3" spans="1:26" ht="15.75">
      <c r="H3" s="84"/>
      <c r="I3" s="48" t="s">
        <v>2</v>
      </c>
    </row>
    <row r="4" spans="1:26" ht="15" customHeight="1">
      <c r="H4" s="84"/>
      <c r="I4" s="48"/>
    </row>
    <row r="5" spans="1:26" ht="18.75">
      <c r="H5" s="84"/>
      <c r="I5" s="5" t="s">
        <v>9</v>
      </c>
    </row>
    <row r="6" spans="1:26" ht="18.75">
      <c r="H6" s="48"/>
      <c r="I6" s="5" t="s">
        <v>10</v>
      </c>
    </row>
    <row r="7" spans="1:26" ht="18" customHeight="1">
      <c r="H7" s="85"/>
      <c r="I7" s="85"/>
    </row>
    <row r="8" spans="1:26" ht="20.25">
      <c r="H8" s="5"/>
      <c r="I8" s="86" t="s">
        <v>6</v>
      </c>
    </row>
    <row r="9" spans="1:26" ht="17.25" customHeight="1">
      <c r="H9" s="5"/>
      <c r="I9" s="86"/>
    </row>
    <row r="10" spans="1:26" s="92" customFormat="1" ht="20.25">
      <c r="A10" s="127"/>
      <c r="B10" s="169"/>
      <c r="C10" s="170"/>
      <c r="D10" s="127"/>
      <c r="E10" s="127"/>
      <c r="F10" s="171"/>
      <c r="G10" s="172"/>
      <c r="H10" s="172"/>
      <c r="I10" s="89" t="s">
        <v>76</v>
      </c>
      <c r="J10" s="171"/>
      <c r="K10" s="171"/>
      <c r="L10" s="171"/>
      <c r="M10" s="171"/>
      <c r="N10" s="173"/>
      <c r="O10" s="174"/>
    </row>
    <row r="11" spans="1:26" s="92" customFormat="1" ht="15" customHeight="1">
      <c r="A11" s="127"/>
      <c r="B11" s="169"/>
      <c r="C11" s="170"/>
      <c r="D11" s="127"/>
      <c r="E11" s="127"/>
      <c r="F11" s="171"/>
      <c r="G11" s="172"/>
      <c r="H11" s="172"/>
      <c r="I11" s="89"/>
      <c r="J11" s="171"/>
      <c r="K11" s="171"/>
      <c r="L11" s="171"/>
      <c r="M11" s="171"/>
      <c r="N11" s="173"/>
      <c r="O11" s="174"/>
    </row>
    <row r="12" spans="1:26" ht="18" customHeight="1">
      <c r="A12" s="93" t="s">
        <v>44</v>
      </c>
      <c r="B12" s="175"/>
      <c r="C12" s="176"/>
      <c r="D12" s="177"/>
      <c r="E12" s="177"/>
      <c r="F12" s="103"/>
      <c r="G12" s="102"/>
      <c r="H12" s="102"/>
      <c r="I12" s="102"/>
      <c r="J12" s="105"/>
      <c r="K12" s="105"/>
      <c r="L12" s="105"/>
      <c r="M12" s="105"/>
      <c r="N12" s="178"/>
      <c r="O12" s="98" t="s">
        <v>35</v>
      </c>
    </row>
    <row r="13" spans="1:26" ht="9" customHeight="1">
      <c r="A13" s="93"/>
      <c r="B13" s="175"/>
      <c r="C13" s="176"/>
      <c r="D13" s="177"/>
      <c r="E13" s="177"/>
      <c r="F13" s="103"/>
      <c r="G13" s="102"/>
      <c r="H13" s="102"/>
      <c r="I13" s="102"/>
      <c r="J13" s="105"/>
      <c r="K13" s="105"/>
      <c r="L13" s="105"/>
      <c r="M13" s="105"/>
      <c r="N13" s="178"/>
      <c r="O13" s="179"/>
    </row>
    <row r="14" spans="1:26" s="108" customFormat="1" ht="15.75" customHeight="1">
      <c r="A14" s="454" t="s">
        <v>45</v>
      </c>
      <c r="B14" s="473" t="s">
        <v>46</v>
      </c>
      <c r="C14" s="473" t="s">
        <v>47</v>
      </c>
      <c r="D14" s="481" t="s">
        <v>77</v>
      </c>
      <c r="E14" s="476" t="s">
        <v>49</v>
      </c>
      <c r="F14" s="473" t="s">
        <v>50</v>
      </c>
      <c r="G14" s="453" t="s">
        <v>51</v>
      </c>
      <c r="H14" s="460"/>
      <c r="I14" s="460"/>
      <c r="J14" s="460"/>
      <c r="K14" s="460"/>
      <c r="L14" s="461"/>
      <c r="M14" s="469" t="s">
        <v>52</v>
      </c>
      <c r="N14" s="476" t="s">
        <v>49</v>
      </c>
      <c r="O14" s="473" t="s">
        <v>53</v>
      </c>
    </row>
    <row r="15" spans="1:26" s="108" customFormat="1" ht="15.75" customHeight="1">
      <c r="A15" s="475"/>
      <c r="B15" s="474"/>
      <c r="C15" s="474"/>
      <c r="D15" s="482"/>
      <c r="E15" s="477"/>
      <c r="F15" s="474"/>
      <c r="G15" s="181">
        <v>1</v>
      </c>
      <c r="H15" s="181">
        <v>2</v>
      </c>
      <c r="I15" s="181">
        <v>3</v>
      </c>
      <c r="J15" s="181">
        <v>4</v>
      </c>
      <c r="K15" s="181">
        <v>5</v>
      </c>
      <c r="L15" s="181">
        <v>6</v>
      </c>
      <c r="M15" s="480"/>
      <c r="N15" s="477"/>
      <c r="O15" s="474"/>
    </row>
    <row r="16" spans="1:26" s="108" customFormat="1" ht="6" customHeight="1">
      <c r="A16" s="110"/>
      <c r="B16" s="111"/>
      <c r="C16" s="182"/>
      <c r="D16" s="111"/>
      <c r="E16" s="111"/>
      <c r="F16" s="111"/>
      <c r="G16" s="113"/>
      <c r="H16" s="113"/>
      <c r="I16" s="113"/>
      <c r="J16" s="113"/>
      <c r="K16" s="114"/>
      <c r="L16" s="114"/>
      <c r="M16" s="111"/>
      <c r="N16" s="115"/>
      <c r="O16" s="116"/>
    </row>
    <row r="17" spans="1:15" s="184" customFormat="1" ht="15" customHeight="1">
      <c r="A17" s="391"/>
      <c r="B17" s="395"/>
      <c r="C17" s="395" t="s">
        <v>836</v>
      </c>
      <c r="D17" s="395"/>
      <c r="E17" s="395"/>
      <c r="F17" s="119"/>
      <c r="G17" s="119"/>
      <c r="H17" s="120" t="s">
        <v>894</v>
      </c>
      <c r="I17" s="121"/>
      <c r="J17" s="395"/>
      <c r="K17" s="183"/>
      <c r="L17" s="396"/>
      <c r="M17" s="124"/>
      <c r="N17" s="125"/>
      <c r="O17" s="126" t="s">
        <v>837</v>
      </c>
    </row>
    <row r="18" spans="1:15" s="184" customFormat="1" ht="8.1" customHeight="1">
      <c r="A18" s="127"/>
      <c r="B18" s="127"/>
      <c r="C18" s="127"/>
      <c r="D18" s="127"/>
      <c r="E18" s="127"/>
      <c r="F18" s="128"/>
      <c r="G18" s="128"/>
      <c r="H18" s="129"/>
      <c r="I18" s="130"/>
      <c r="J18" s="127"/>
      <c r="K18" s="157"/>
      <c r="L18" s="132"/>
      <c r="M18" s="133"/>
      <c r="N18" s="134"/>
      <c r="O18" s="135"/>
    </row>
    <row r="19" spans="1:15" s="184" customFormat="1" ht="15" customHeight="1">
      <c r="A19" s="127">
        <v>1</v>
      </c>
      <c r="B19" s="127">
        <v>349</v>
      </c>
      <c r="C19" s="146" t="s">
        <v>838</v>
      </c>
      <c r="D19" s="127">
        <v>1994</v>
      </c>
      <c r="E19" s="127" t="s">
        <v>39</v>
      </c>
      <c r="F19" s="148" t="s">
        <v>80</v>
      </c>
      <c r="G19" s="185">
        <v>31.25</v>
      </c>
      <c r="H19" s="185">
        <v>30.82</v>
      </c>
      <c r="I19" s="185">
        <v>34.24</v>
      </c>
      <c r="J19" s="185" t="s">
        <v>839</v>
      </c>
      <c r="K19" s="153">
        <v>30.5</v>
      </c>
      <c r="L19" s="140">
        <v>34.6</v>
      </c>
      <c r="M19" s="139">
        <f>MAX(G19:L19)</f>
        <v>34.6</v>
      </c>
      <c r="N19" s="141" t="str">
        <f>LOOKUP(M19,$Q$1:$Z$1,$Q$2:$Z$2)</f>
        <v>II</v>
      </c>
      <c r="O19" s="142" t="s">
        <v>81</v>
      </c>
    </row>
    <row r="20" spans="1:15" s="184" customFormat="1" ht="15" customHeight="1">
      <c r="A20" s="127">
        <v>2</v>
      </c>
      <c r="B20" s="127">
        <v>433</v>
      </c>
      <c r="C20" s="146" t="s">
        <v>840</v>
      </c>
      <c r="D20" s="127">
        <v>1998</v>
      </c>
      <c r="E20" s="127" t="s">
        <v>38</v>
      </c>
      <c r="F20" s="148" t="s">
        <v>506</v>
      </c>
      <c r="G20" s="185">
        <v>27.6</v>
      </c>
      <c r="H20" s="185">
        <v>27.8</v>
      </c>
      <c r="I20" s="185">
        <v>28.68</v>
      </c>
      <c r="J20" s="185">
        <v>27.4</v>
      </c>
      <c r="K20" s="153" t="s">
        <v>839</v>
      </c>
      <c r="L20" s="140">
        <v>29.5</v>
      </c>
      <c r="M20" s="139">
        <f>MAX(G20:L20)</f>
        <v>29.5</v>
      </c>
      <c r="N20" s="141" t="str">
        <f>LOOKUP(M20,$Q$1:$Z$1,$Q$2:$Z$2)</f>
        <v>III</v>
      </c>
      <c r="O20" s="242" t="s">
        <v>507</v>
      </c>
    </row>
    <row r="21" spans="1:15" s="184" customFormat="1" ht="15" customHeight="1">
      <c r="A21" s="127"/>
      <c r="B21" s="143"/>
      <c r="C21" s="186"/>
      <c r="D21" s="143"/>
      <c r="E21" s="87"/>
      <c r="F21" s="145"/>
      <c r="G21" s="185"/>
      <c r="H21" s="185"/>
      <c r="I21" s="185"/>
      <c r="J21" s="185"/>
      <c r="K21" s="153"/>
      <c r="L21" s="140"/>
      <c r="M21" s="139"/>
      <c r="N21" s="141"/>
      <c r="O21" s="191"/>
    </row>
    <row r="22" spans="1:15" s="184" customFormat="1" ht="15" customHeight="1">
      <c r="A22" s="127"/>
      <c r="B22" s="143"/>
      <c r="C22" s="186"/>
      <c r="D22" s="143"/>
      <c r="E22" s="87"/>
      <c r="F22" s="145"/>
      <c r="G22" s="185"/>
      <c r="H22" s="185"/>
      <c r="I22" s="185"/>
      <c r="J22" s="185"/>
      <c r="K22" s="153"/>
      <c r="L22" s="140"/>
      <c r="M22" s="139"/>
      <c r="N22" s="141"/>
      <c r="O22" s="154"/>
    </row>
    <row r="23" spans="1:15" s="184" customFormat="1" ht="15" customHeight="1">
      <c r="A23" s="127"/>
      <c r="B23" s="143"/>
      <c r="C23" s="186"/>
      <c r="D23" s="143"/>
      <c r="E23" s="159"/>
      <c r="F23" s="138"/>
      <c r="G23" s="185"/>
      <c r="H23" s="185"/>
      <c r="I23" s="185"/>
      <c r="J23" s="185"/>
      <c r="K23" s="153"/>
      <c r="L23" s="140"/>
      <c r="M23" s="139"/>
      <c r="N23" s="141"/>
      <c r="O23" s="142"/>
    </row>
    <row r="24" spans="1:15" s="184" customFormat="1" ht="15" customHeight="1">
      <c r="A24" s="127"/>
      <c r="B24" s="143"/>
      <c r="C24" s="187"/>
      <c r="D24" s="143"/>
      <c r="E24" s="87"/>
      <c r="F24" s="145"/>
      <c r="G24" s="185"/>
      <c r="H24" s="185"/>
      <c r="I24" s="185"/>
      <c r="J24" s="185"/>
      <c r="K24" s="153"/>
      <c r="L24" s="140"/>
      <c r="M24" s="139"/>
      <c r="N24" s="141"/>
      <c r="O24" s="154"/>
    </row>
    <row r="25" spans="1:15" s="184" customFormat="1" ht="15" customHeight="1">
      <c r="A25" s="127"/>
      <c r="B25" s="143"/>
      <c r="C25" s="186"/>
      <c r="D25" s="143"/>
      <c r="E25" s="87"/>
      <c r="F25" s="145"/>
      <c r="G25" s="185"/>
      <c r="H25" s="185"/>
      <c r="I25" s="185"/>
      <c r="J25" s="185"/>
      <c r="K25" s="153"/>
      <c r="L25" s="140"/>
      <c r="M25" s="139"/>
      <c r="N25" s="141"/>
      <c r="O25" s="191"/>
    </row>
    <row r="26" spans="1:15" s="184" customFormat="1" ht="15" customHeight="1">
      <c r="A26" s="127"/>
      <c r="B26" s="143"/>
      <c r="C26" s="186"/>
      <c r="D26" s="143"/>
      <c r="E26" s="159"/>
      <c r="F26" s="145"/>
      <c r="G26" s="185"/>
      <c r="H26" s="185"/>
      <c r="I26" s="185"/>
      <c r="J26" s="185"/>
      <c r="K26" s="153"/>
      <c r="L26" s="140"/>
      <c r="M26" s="139"/>
      <c r="N26" s="141"/>
      <c r="O26" s="142"/>
    </row>
    <row r="27" spans="1:15" s="184" customFormat="1" ht="15" customHeight="1">
      <c r="A27" s="127"/>
      <c r="B27" s="127"/>
      <c r="C27" s="186"/>
      <c r="D27" s="127"/>
      <c r="E27" s="87"/>
      <c r="F27" s="138"/>
      <c r="G27" s="185"/>
      <c r="H27" s="185"/>
      <c r="I27" s="185"/>
      <c r="J27" s="185"/>
      <c r="K27" s="153"/>
      <c r="L27" s="140"/>
      <c r="M27" s="139"/>
      <c r="N27" s="141"/>
      <c r="O27" s="154"/>
    </row>
    <row r="28" spans="1:15" s="184" customFormat="1" ht="15" customHeight="1">
      <c r="A28" s="127"/>
      <c r="B28" s="127"/>
      <c r="C28" s="186"/>
      <c r="D28" s="127"/>
      <c r="E28" s="159"/>
      <c r="F28" s="145"/>
      <c r="G28" s="185"/>
      <c r="H28" s="185"/>
      <c r="I28" s="185"/>
      <c r="J28" s="185"/>
      <c r="K28" s="153"/>
      <c r="L28" s="140"/>
      <c r="M28" s="139"/>
      <c r="N28" s="141"/>
      <c r="O28" s="191"/>
    </row>
    <row r="29" spans="1:15" s="184" customFormat="1" ht="15" customHeight="1">
      <c r="A29" s="127"/>
      <c r="B29" s="143"/>
      <c r="C29" s="186"/>
      <c r="D29" s="143"/>
      <c r="E29" s="87"/>
      <c r="F29" s="145"/>
      <c r="G29" s="185"/>
      <c r="H29" s="185"/>
      <c r="I29" s="185"/>
      <c r="J29" s="185"/>
      <c r="K29" s="153"/>
      <c r="L29" s="140"/>
      <c r="M29" s="139"/>
      <c r="N29" s="141"/>
      <c r="O29" s="191"/>
    </row>
    <row r="30" spans="1:15" s="184" customFormat="1" ht="15" customHeight="1">
      <c r="A30" s="127"/>
      <c r="B30" s="143"/>
      <c r="C30" s="186"/>
      <c r="D30" s="143"/>
      <c r="E30" s="159"/>
      <c r="F30" s="138"/>
      <c r="G30" s="185"/>
      <c r="H30" s="185"/>
      <c r="I30" s="185"/>
      <c r="J30" s="185"/>
      <c r="K30" s="153"/>
      <c r="L30" s="140"/>
      <c r="M30" s="139"/>
      <c r="N30" s="141"/>
      <c r="O30" s="191"/>
    </row>
    <row r="31" spans="1:15" s="184" customFormat="1" ht="15" customHeight="1">
      <c r="A31" s="127"/>
      <c r="B31" s="143"/>
      <c r="C31" s="186"/>
      <c r="D31" s="143"/>
      <c r="E31" s="87"/>
      <c r="F31" s="145"/>
      <c r="G31" s="185"/>
      <c r="H31" s="185"/>
      <c r="I31" s="185"/>
      <c r="J31" s="185"/>
      <c r="K31" s="153"/>
      <c r="L31" s="140"/>
      <c r="M31" s="139"/>
      <c r="N31" s="141"/>
      <c r="O31" s="191"/>
    </row>
    <row r="32" spans="1:15" s="184" customFormat="1" ht="15" customHeight="1">
      <c r="A32" s="127"/>
      <c r="B32" s="143"/>
      <c r="C32" s="186"/>
      <c r="D32" s="143"/>
      <c r="E32" s="159"/>
      <c r="F32" s="145"/>
      <c r="G32" s="185"/>
      <c r="H32" s="185"/>
      <c r="I32" s="185"/>
      <c r="J32" s="185"/>
      <c r="K32" s="153"/>
      <c r="L32" s="140"/>
      <c r="M32" s="139"/>
      <c r="N32" s="141"/>
      <c r="O32" s="191"/>
    </row>
    <row r="33" spans="1:15" ht="15">
      <c r="A33" s="127"/>
      <c r="B33" s="143"/>
      <c r="C33" s="192"/>
      <c r="D33" s="193"/>
      <c r="E33" s="159"/>
      <c r="F33" s="145"/>
      <c r="G33" s="139"/>
      <c r="H33" s="139"/>
      <c r="I33" s="139"/>
      <c r="J33" s="139"/>
      <c r="K33" s="139"/>
      <c r="L33" s="139"/>
      <c r="M33" s="139"/>
      <c r="N33" s="141"/>
      <c r="O33" s="191"/>
    </row>
    <row r="34" spans="1:15" ht="15">
      <c r="A34" s="127"/>
      <c r="B34" s="143"/>
      <c r="C34" s="192"/>
      <c r="D34" s="193"/>
      <c r="E34" s="159"/>
      <c r="F34" s="145"/>
      <c r="G34" s="139"/>
      <c r="H34" s="139"/>
      <c r="I34" s="139"/>
      <c r="J34" s="139"/>
      <c r="K34" s="139"/>
      <c r="L34" s="139"/>
      <c r="M34" s="139"/>
      <c r="N34" s="141"/>
      <c r="O34" s="191"/>
    </row>
    <row r="35" spans="1:15" ht="15">
      <c r="A35" s="141"/>
      <c r="B35" s="194"/>
      <c r="C35" s="88"/>
      <c r="D35" s="88"/>
      <c r="E35" s="88"/>
      <c r="F35" s="88"/>
      <c r="G35" s="93"/>
      <c r="H35" s="93"/>
      <c r="I35" s="93"/>
      <c r="J35" s="93"/>
      <c r="K35" s="195"/>
      <c r="L35" s="195"/>
      <c r="M35" s="139"/>
      <c r="N35" s="141"/>
      <c r="O35" s="191"/>
    </row>
    <row r="36" spans="1:15" ht="15">
      <c r="A36" s="141"/>
      <c r="B36" s="194"/>
      <c r="C36" s="88"/>
      <c r="D36" s="84"/>
      <c r="E36" s="84"/>
      <c r="F36" s="88"/>
      <c r="G36" s="93"/>
      <c r="H36" s="93"/>
      <c r="I36" s="93"/>
      <c r="J36" s="195"/>
      <c r="K36" s="195"/>
      <c r="L36" s="195"/>
      <c r="M36" s="139"/>
      <c r="N36" s="141"/>
      <c r="O36" s="191"/>
    </row>
    <row r="37" spans="1:15" ht="15">
      <c r="A37" s="141"/>
      <c r="B37" s="194"/>
      <c r="C37" s="88"/>
      <c r="D37" s="84"/>
      <c r="E37" s="84"/>
      <c r="F37" s="84"/>
      <c r="G37" s="93"/>
      <c r="H37" s="93"/>
      <c r="I37" s="93"/>
      <c r="J37" s="194"/>
      <c r="K37" s="194"/>
      <c r="L37" s="194"/>
      <c r="M37" s="139"/>
      <c r="N37" s="141"/>
      <c r="O37" s="196"/>
    </row>
    <row r="38" spans="1:15" ht="15">
      <c r="A38" s="141"/>
      <c r="B38" s="194"/>
      <c r="C38" s="310"/>
      <c r="D38" s="141"/>
      <c r="E38" s="141"/>
      <c r="F38" s="310"/>
      <c r="G38" s="194"/>
      <c r="H38" s="194"/>
      <c r="I38" s="194"/>
      <c r="J38" s="194"/>
      <c r="K38" s="194"/>
      <c r="L38" s="194"/>
      <c r="M38" s="139"/>
      <c r="N38" s="141"/>
      <c r="O38" s="196"/>
    </row>
    <row r="39" spans="1:15" ht="15">
      <c r="A39" s="141"/>
      <c r="B39" s="194"/>
      <c r="C39" s="310"/>
      <c r="D39" s="141"/>
      <c r="E39" s="141"/>
      <c r="F39" s="310"/>
      <c r="G39" s="194"/>
      <c r="H39" s="194"/>
      <c r="I39" s="194"/>
      <c r="J39" s="194"/>
      <c r="K39" s="194"/>
      <c r="L39" s="194"/>
      <c r="M39" s="139"/>
      <c r="N39" s="141"/>
      <c r="O39" s="196"/>
    </row>
    <row r="40" spans="1:15" ht="15">
      <c r="A40" s="141"/>
      <c r="B40" s="194"/>
      <c r="C40" s="310"/>
      <c r="D40" s="141"/>
      <c r="E40" s="141"/>
      <c r="F40" s="310"/>
      <c r="G40" s="194"/>
      <c r="H40" s="194"/>
      <c r="I40" s="194"/>
      <c r="J40" s="194"/>
      <c r="K40" s="194"/>
      <c r="L40" s="194"/>
      <c r="M40" s="139"/>
      <c r="N40" s="141"/>
      <c r="O40" s="196"/>
    </row>
    <row r="41" spans="1:15" ht="15">
      <c r="A41" s="141"/>
      <c r="B41" s="194"/>
      <c r="C41" s="310"/>
      <c r="D41" s="141"/>
      <c r="E41" s="141"/>
      <c r="F41" s="310"/>
      <c r="G41" s="194"/>
      <c r="H41" s="194"/>
      <c r="I41" s="194"/>
      <c r="J41" s="194"/>
      <c r="K41" s="194"/>
      <c r="L41" s="194"/>
      <c r="M41" s="139"/>
      <c r="N41" s="178"/>
      <c r="O41" s="196"/>
    </row>
    <row r="42" spans="1:15" ht="15">
      <c r="A42" s="141"/>
      <c r="B42" s="194"/>
      <c r="C42" s="310"/>
      <c r="D42" s="141"/>
      <c r="E42" s="141"/>
      <c r="F42" s="310"/>
      <c r="G42" s="194"/>
      <c r="H42" s="194"/>
      <c r="I42" s="194"/>
      <c r="J42" s="194"/>
      <c r="K42" s="194"/>
      <c r="L42" s="194"/>
      <c r="M42" s="194"/>
      <c r="N42" s="178"/>
      <c r="O42" s="196"/>
    </row>
    <row r="43" spans="1:15" ht="15">
      <c r="A43" s="141"/>
      <c r="B43" s="194"/>
      <c r="C43" s="310"/>
      <c r="D43" s="141"/>
      <c r="E43" s="141"/>
      <c r="F43" s="310"/>
      <c r="G43" s="194"/>
      <c r="H43" s="194"/>
      <c r="I43" s="194"/>
      <c r="J43" s="194"/>
      <c r="K43" s="194"/>
      <c r="L43" s="194"/>
      <c r="M43" s="194"/>
      <c r="N43" s="178"/>
      <c r="O43" s="196"/>
    </row>
    <row r="44" spans="1:15" ht="15">
      <c r="A44" s="141"/>
      <c r="B44" s="194"/>
      <c r="C44" s="310"/>
      <c r="D44" s="141"/>
      <c r="E44" s="141"/>
      <c r="F44" s="310"/>
      <c r="G44" s="194"/>
      <c r="H44" s="194"/>
      <c r="I44" s="194"/>
      <c r="J44" s="194"/>
      <c r="K44" s="194"/>
      <c r="L44" s="194"/>
      <c r="M44" s="194"/>
      <c r="N44" s="178"/>
      <c r="O44" s="196"/>
    </row>
    <row r="45" spans="1:15" ht="15">
      <c r="A45" s="141"/>
      <c r="B45" s="194"/>
      <c r="C45" s="310"/>
      <c r="D45" s="141"/>
      <c r="E45" s="141"/>
      <c r="F45" s="310"/>
      <c r="G45" s="194"/>
      <c r="H45" s="194"/>
      <c r="I45" s="194"/>
      <c r="J45" s="194"/>
      <c r="K45" s="194"/>
      <c r="L45" s="194"/>
      <c r="M45" s="194"/>
      <c r="N45" s="178"/>
      <c r="O45" s="196"/>
    </row>
    <row r="46" spans="1:15" ht="15">
      <c r="A46" s="141"/>
      <c r="B46" s="194"/>
      <c r="C46" s="310"/>
      <c r="D46" s="141"/>
      <c r="E46" s="141"/>
      <c r="F46" s="310"/>
      <c r="G46" s="194"/>
      <c r="H46" s="194"/>
      <c r="I46" s="194"/>
      <c r="J46" s="194"/>
      <c r="K46" s="194"/>
      <c r="L46" s="194"/>
      <c r="M46" s="194"/>
      <c r="N46" s="178"/>
      <c r="O46" s="196"/>
    </row>
  </sheetData>
  <autoFilter ref="A18:O18"/>
  <mergeCells count="10">
    <mergeCell ref="G14:L14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</mergeCells>
  <printOptions horizontalCentered="1"/>
  <pageMargins left="0.19685039370078741" right="0.19685039370078741" top="0.59055118110236227" bottom="0.39370078740157483" header="0" footer="0"/>
  <pageSetup paperSize="9" scale="90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</sheetPr>
  <dimension ref="A1:Z46"/>
  <sheetViews>
    <sheetView topLeftCell="A7" zoomScaleNormal="100" workbookViewId="0">
      <selection activeCell="K26" sqref="K26"/>
    </sheetView>
  </sheetViews>
  <sheetFormatPr defaultColWidth="2" defaultRowHeight="12.75" outlineLevelCol="1"/>
  <cols>
    <col min="1" max="1" width="5.7109375" style="160" customWidth="1"/>
    <col min="2" max="2" width="6.140625" style="161" customWidth="1"/>
    <col min="3" max="3" width="27" style="163" customWidth="1"/>
    <col min="4" max="4" width="5.7109375" style="160" customWidth="1"/>
    <col min="5" max="5" width="4.7109375" style="160" customWidth="1"/>
    <col min="6" max="6" width="18" style="163" customWidth="1"/>
    <col min="7" max="13" width="7.7109375" style="161" customWidth="1"/>
    <col min="14" max="14" width="5.42578125" style="107" customWidth="1"/>
    <col min="15" max="15" width="25.7109375" style="164" customWidth="1"/>
    <col min="16" max="16" width="9.140625" style="79" customWidth="1"/>
    <col min="17" max="25" width="5.7109375" style="79" hidden="1" customWidth="1" outlineLevel="1"/>
    <col min="26" max="26" width="9.140625" style="79" customWidth="1" collapsed="1"/>
    <col min="27" max="225" width="9.140625" style="79" customWidth="1"/>
    <col min="226" max="226" width="3.5703125" style="79" customWidth="1"/>
    <col min="227" max="227" width="7.5703125" style="79" customWidth="1"/>
    <col min="228" max="228" width="26.140625" style="79" customWidth="1"/>
    <col min="229" max="229" width="3.28515625" style="79" customWidth="1"/>
    <col min="230" max="230" width="4.7109375" style="79" customWidth="1"/>
    <col min="231" max="231" width="11.7109375" style="79" customWidth="1"/>
    <col min="232" max="16384" width="2" style="79"/>
  </cols>
  <sheetData>
    <row r="1" spans="1:25" ht="15.75">
      <c r="H1" s="48"/>
      <c r="I1" s="48" t="s">
        <v>0</v>
      </c>
      <c r="Q1" s="165">
        <v>0</v>
      </c>
      <c r="R1" s="165">
        <v>23</v>
      </c>
      <c r="S1" s="165">
        <v>27</v>
      </c>
      <c r="T1" s="165">
        <v>32</v>
      </c>
      <c r="U1" s="165">
        <v>38</v>
      </c>
      <c r="V1" s="165">
        <v>42</v>
      </c>
      <c r="W1" s="165">
        <v>48</v>
      </c>
      <c r="X1" s="165">
        <v>56</v>
      </c>
      <c r="Y1" s="165">
        <v>68</v>
      </c>
    </row>
    <row r="2" spans="1:25" ht="15.75">
      <c r="H2" s="48"/>
      <c r="I2" s="48" t="s">
        <v>1</v>
      </c>
      <c r="Q2" s="166" t="s">
        <v>36</v>
      </c>
      <c r="R2" s="167" t="s">
        <v>74</v>
      </c>
      <c r="S2" s="167" t="s">
        <v>75</v>
      </c>
      <c r="T2" s="167" t="s">
        <v>37</v>
      </c>
      <c r="U2" s="167" t="s">
        <v>38</v>
      </c>
      <c r="V2" s="167" t="s">
        <v>39</v>
      </c>
      <c r="W2" s="168" t="s">
        <v>40</v>
      </c>
      <c r="X2" s="167" t="s">
        <v>41</v>
      </c>
      <c r="Y2" s="167" t="s">
        <v>42</v>
      </c>
    </row>
    <row r="3" spans="1:25" ht="15.75">
      <c r="H3" s="84"/>
      <c r="I3" s="48" t="s">
        <v>2</v>
      </c>
    </row>
    <row r="4" spans="1:25" ht="15" customHeight="1">
      <c r="H4" s="84"/>
      <c r="I4" s="48"/>
    </row>
    <row r="5" spans="1:25" ht="18.75">
      <c r="H5" s="84"/>
      <c r="I5" s="5" t="s">
        <v>9</v>
      </c>
    </row>
    <row r="6" spans="1:25" ht="18.75">
      <c r="H6" s="48"/>
      <c r="I6" s="5" t="s">
        <v>10</v>
      </c>
    </row>
    <row r="7" spans="1:25" ht="15" customHeight="1">
      <c r="H7" s="85"/>
      <c r="I7" s="85"/>
    </row>
    <row r="8" spans="1:25" ht="20.25">
      <c r="H8" s="5"/>
      <c r="I8" s="86" t="s">
        <v>6</v>
      </c>
    </row>
    <row r="9" spans="1:25" ht="15.75" customHeight="1">
      <c r="H9" s="5"/>
      <c r="I9" s="86"/>
    </row>
    <row r="10" spans="1:25" s="92" customFormat="1" ht="20.25">
      <c r="A10" s="127"/>
      <c r="B10" s="169"/>
      <c r="C10" s="170"/>
      <c r="D10" s="127"/>
      <c r="E10" s="127"/>
      <c r="F10" s="171"/>
      <c r="G10" s="172"/>
      <c r="H10" s="172"/>
      <c r="I10" s="89" t="s">
        <v>76</v>
      </c>
      <c r="J10" s="171"/>
      <c r="K10" s="171"/>
      <c r="L10" s="171"/>
      <c r="M10" s="171"/>
      <c r="N10" s="173"/>
      <c r="O10" s="174"/>
    </row>
    <row r="11" spans="1:25" s="92" customFormat="1" ht="14.25" customHeight="1">
      <c r="A11" s="127"/>
      <c r="B11" s="169"/>
      <c r="C11" s="170"/>
      <c r="D11" s="127"/>
      <c r="E11" s="127"/>
      <c r="F11" s="171"/>
      <c r="G11" s="172"/>
      <c r="H11" s="172"/>
      <c r="I11" s="89"/>
      <c r="J11" s="171"/>
      <c r="K11" s="171"/>
      <c r="L11" s="171"/>
      <c r="M11" s="171"/>
      <c r="N11" s="173"/>
      <c r="O11" s="174"/>
    </row>
    <row r="12" spans="1:25" ht="18" customHeight="1">
      <c r="A12" s="93" t="s">
        <v>44</v>
      </c>
      <c r="B12" s="175"/>
      <c r="C12" s="176"/>
      <c r="D12" s="177"/>
      <c r="E12" s="177"/>
      <c r="F12" s="103"/>
      <c r="G12" s="102"/>
      <c r="H12" s="102"/>
      <c r="I12" s="102"/>
      <c r="J12" s="105"/>
      <c r="K12" s="105"/>
      <c r="L12" s="105"/>
      <c r="M12" s="105"/>
      <c r="N12" s="178"/>
      <c r="O12" s="98" t="s">
        <v>35</v>
      </c>
    </row>
    <row r="13" spans="1:25" ht="8.25" customHeight="1">
      <c r="A13" s="93"/>
      <c r="B13" s="175"/>
      <c r="C13" s="176"/>
      <c r="D13" s="177"/>
      <c r="E13" s="177"/>
      <c r="F13" s="103"/>
      <c r="G13" s="102"/>
      <c r="H13" s="102"/>
      <c r="I13" s="102"/>
      <c r="J13" s="105"/>
      <c r="K13" s="105"/>
      <c r="L13" s="105"/>
      <c r="M13" s="105"/>
      <c r="N13" s="178"/>
      <c r="O13" s="179"/>
    </row>
    <row r="14" spans="1:25" s="108" customFormat="1" ht="15.75" customHeight="1">
      <c r="A14" s="454" t="s">
        <v>45</v>
      </c>
      <c r="B14" s="473" t="s">
        <v>46</v>
      </c>
      <c r="C14" s="473" t="s">
        <v>47</v>
      </c>
      <c r="D14" s="481" t="s">
        <v>77</v>
      </c>
      <c r="E14" s="476" t="s">
        <v>49</v>
      </c>
      <c r="F14" s="473" t="s">
        <v>50</v>
      </c>
      <c r="G14" s="453" t="s">
        <v>51</v>
      </c>
      <c r="H14" s="460"/>
      <c r="I14" s="460"/>
      <c r="J14" s="460"/>
      <c r="K14" s="460"/>
      <c r="L14" s="461"/>
      <c r="M14" s="469" t="s">
        <v>52</v>
      </c>
      <c r="N14" s="476" t="s">
        <v>49</v>
      </c>
      <c r="O14" s="473" t="s">
        <v>53</v>
      </c>
    </row>
    <row r="15" spans="1:25" s="108" customFormat="1" ht="15.75" customHeight="1">
      <c r="A15" s="475"/>
      <c r="B15" s="474"/>
      <c r="C15" s="474"/>
      <c r="D15" s="482"/>
      <c r="E15" s="477"/>
      <c r="F15" s="474"/>
      <c r="G15" s="181">
        <v>1</v>
      </c>
      <c r="H15" s="181">
        <v>2</v>
      </c>
      <c r="I15" s="181">
        <v>3</v>
      </c>
      <c r="J15" s="181">
        <v>4</v>
      </c>
      <c r="K15" s="181">
        <v>5</v>
      </c>
      <c r="L15" s="181">
        <v>6</v>
      </c>
      <c r="M15" s="480"/>
      <c r="N15" s="477"/>
      <c r="O15" s="474"/>
    </row>
    <row r="16" spans="1:25" s="108" customFormat="1" ht="6" customHeight="1">
      <c r="A16" s="110"/>
      <c r="B16" s="111"/>
      <c r="C16" s="182"/>
      <c r="D16" s="111"/>
      <c r="E16" s="111"/>
      <c r="F16" s="111"/>
      <c r="G16" s="113"/>
      <c r="H16" s="113"/>
      <c r="I16" s="113"/>
      <c r="J16" s="113"/>
      <c r="K16" s="114"/>
      <c r="L16" s="114"/>
      <c r="M16" s="111"/>
      <c r="N16" s="115"/>
      <c r="O16" s="116"/>
    </row>
    <row r="17" spans="1:15" s="184" customFormat="1" ht="15" customHeight="1">
      <c r="A17" s="391"/>
      <c r="B17" s="395"/>
      <c r="C17" s="395" t="s">
        <v>54</v>
      </c>
      <c r="D17" s="395"/>
      <c r="E17" s="395"/>
      <c r="F17" s="119"/>
      <c r="G17" s="119"/>
      <c r="H17" s="120" t="s">
        <v>869</v>
      </c>
      <c r="I17" s="121"/>
      <c r="J17" s="395"/>
      <c r="K17" s="183"/>
      <c r="L17" s="396"/>
      <c r="M17" s="124"/>
      <c r="N17" s="125"/>
      <c r="O17" s="126" t="s">
        <v>870</v>
      </c>
    </row>
    <row r="18" spans="1:15" s="184" customFormat="1" ht="8.1" customHeight="1">
      <c r="A18" s="127"/>
      <c r="B18" s="127"/>
      <c r="C18" s="127"/>
      <c r="D18" s="127"/>
      <c r="E18" s="127"/>
      <c r="F18" s="128"/>
      <c r="G18" s="128"/>
      <c r="H18" s="129"/>
      <c r="I18" s="130"/>
      <c r="J18" s="127"/>
      <c r="K18" s="157"/>
      <c r="L18" s="132"/>
      <c r="M18" s="133"/>
      <c r="N18" s="134"/>
      <c r="O18" s="135"/>
    </row>
    <row r="19" spans="1:15" s="184" customFormat="1" ht="15" customHeight="1">
      <c r="A19" s="127">
        <v>1</v>
      </c>
      <c r="B19" s="143">
        <v>995</v>
      </c>
      <c r="C19" s="186" t="s">
        <v>871</v>
      </c>
      <c r="D19" s="143">
        <v>2000</v>
      </c>
      <c r="E19" s="87" t="s">
        <v>40</v>
      </c>
      <c r="F19" s="145" t="s">
        <v>62</v>
      </c>
      <c r="G19" s="185">
        <v>41.4</v>
      </c>
      <c r="H19" s="185">
        <v>39.86</v>
      </c>
      <c r="I19" s="185">
        <v>42.12</v>
      </c>
      <c r="J19" s="185" t="s">
        <v>839</v>
      </c>
      <c r="K19" s="153">
        <v>42</v>
      </c>
      <c r="L19" s="140">
        <v>41.6</v>
      </c>
      <c r="M19" s="139">
        <f>MAX(G19:L19)</f>
        <v>42.12</v>
      </c>
      <c r="N19" s="141" t="str">
        <f>LOOKUP(M19,$Q$1:$Z$1,$Q$2:$Z$2)</f>
        <v>I</v>
      </c>
      <c r="O19" s="142" t="s">
        <v>872</v>
      </c>
    </row>
    <row r="20" spans="1:15" s="184" customFormat="1" ht="15" customHeight="1">
      <c r="A20" s="127"/>
      <c r="B20" s="132">
        <v>973</v>
      </c>
      <c r="C20" s="414" t="s">
        <v>873</v>
      </c>
      <c r="D20" s="132">
        <v>1996</v>
      </c>
      <c r="E20" s="132" t="s">
        <v>40</v>
      </c>
      <c r="F20" s="414" t="s">
        <v>62</v>
      </c>
      <c r="G20" s="185"/>
      <c r="H20" s="185"/>
      <c r="I20" s="185"/>
      <c r="J20" s="185"/>
      <c r="K20" s="153"/>
      <c r="L20" s="140"/>
      <c r="M20" s="139" t="s">
        <v>874</v>
      </c>
      <c r="N20" s="141"/>
      <c r="O20" s="242" t="s">
        <v>875</v>
      </c>
    </row>
    <row r="21" spans="1:15" s="184" customFormat="1" ht="15" customHeight="1">
      <c r="A21" s="127"/>
      <c r="B21" s="127">
        <v>919</v>
      </c>
      <c r="C21" s="146" t="s">
        <v>876</v>
      </c>
      <c r="D21" s="147">
        <v>1994</v>
      </c>
      <c r="E21" s="152" t="s">
        <v>40</v>
      </c>
      <c r="F21" s="148" t="s">
        <v>320</v>
      </c>
      <c r="G21" s="185"/>
      <c r="H21" s="185"/>
      <c r="I21" s="185"/>
      <c r="J21" s="185"/>
      <c r="K21" s="153"/>
      <c r="L21" s="140"/>
      <c r="M21" s="139" t="s">
        <v>63</v>
      </c>
      <c r="N21" s="141"/>
      <c r="O21" s="142" t="s">
        <v>877</v>
      </c>
    </row>
    <row r="22" spans="1:15" s="184" customFormat="1" ht="15" customHeight="1">
      <c r="A22" s="127"/>
      <c r="B22" s="143"/>
      <c r="C22" s="187"/>
      <c r="D22" s="143"/>
      <c r="E22" s="87"/>
      <c r="F22" s="145"/>
      <c r="G22" s="185"/>
      <c r="H22" s="185"/>
      <c r="I22" s="185"/>
      <c r="J22" s="185"/>
      <c r="K22" s="153"/>
      <c r="L22" s="140"/>
      <c r="M22" s="139"/>
      <c r="N22" s="141"/>
      <c r="O22" s="191"/>
    </row>
    <row r="23" spans="1:15" s="184" customFormat="1" ht="15" customHeight="1">
      <c r="A23" s="127"/>
      <c r="B23" s="143"/>
      <c r="C23" s="186"/>
      <c r="D23" s="143"/>
      <c r="E23" s="159"/>
      <c r="F23" s="138"/>
      <c r="G23" s="185"/>
      <c r="H23" s="185"/>
      <c r="I23" s="185"/>
      <c r="J23" s="185"/>
      <c r="K23" s="153"/>
      <c r="L23" s="140"/>
      <c r="M23" s="139"/>
      <c r="N23" s="141"/>
      <c r="O23" s="191"/>
    </row>
    <row r="24" spans="1:15" s="184" customFormat="1" ht="15" customHeight="1">
      <c r="A24" s="127"/>
      <c r="B24" s="127"/>
      <c r="C24" s="186"/>
      <c r="D24" s="127"/>
      <c r="E24" s="87"/>
      <c r="F24" s="138"/>
      <c r="G24" s="185"/>
      <c r="H24" s="185"/>
      <c r="I24" s="185"/>
      <c r="J24" s="185"/>
      <c r="K24" s="153"/>
      <c r="L24" s="140"/>
      <c r="M24" s="139"/>
      <c r="N24" s="141"/>
      <c r="O24" s="191"/>
    </row>
    <row r="25" spans="1:15" s="184" customFormat="1" ht="15" customHeight="1">
      <c r="A25" s="127"/>
      <c r="B25" s="143"/>
      <c r="C25" s="186"/>
      <c r="D25" s="143"/>
      <c r="E25" s="87"/>
      <c r="F25" s="145"/>
      <c r="G25" s="185"/>
      <c r="H25" s="185"/>
      <c r="I25" s="185"/>
      <c r="J25" s="185"/>
      <c r="K25" s="153"/>
      <c r="L25" s="140"/>
      <c r="M25" s="139"/>
      <c r="N25" s="141"/>
      <c r="O25" s="191"/>
    </row>
    <row r="26" spans="1:15" s="184" customFormat="1" ht="15" customHeight="1">
      <c r="A26" s="127"/>
      <c r="B26" s="143"/>
      <c r="C26" s="186"/>
      <c r="D26" s="143"/>
      <c r="E26" s="159"/>
      <c r="F26" s="145"/>
      <c r="G26" s="185"/>
      <c r="H26" s="185"/>
      <c r="I26" s="185"/>
      <c r="J26" s="185"/>
      <c r="K26" s="153"/>
      <c r="L26" s="140"/>
      <c r="M26" s="139"/>
      <c r="N26" s="141"/>
      <c r="O26" s="191"/>
    </row>
    <row r="27" spans="1:15" s="184" customFormat="1" ht="15" customHeight="1">
      <c r="A27" s="127"/>
      <c r="B27" s="143"/>
      <c r="C27" s="186"/>
      <c r="D27" s="143"/>
      <c r="E27" s="159"/>
      <c r="F27" s="138"/>
      <c r="G27" s="185"/>
      <c r="H27" s="185"/>
      <c r="I27" s="185"/>
      <c r="J27" s="185"/>
      <c r="K27" s="153"/>
      <c r="L27" s="140"/>
      <c r="M27" s="139"/>
      <c r="N27" s="141"/>
      <c r="O27" s="191"/>
    </row>
    <row r="28" spans="1:15" s="184" customFormat="1" ht="15" customHeight="1">
      <c r="A28" s="127"/>
      <c r="B28" s="127"/>
      <c r="C28" s="186"/>
      <c r="D28" s="127"/>
      <c r="E28" s="159"/>
      <c r="F28" s="145"/>
      <c r="G28" s="185"/>
      <c r="H28" s="185"/>
      <c r="I28" s="185"/>
      <c r="J28" s="185"/>
      <c r="K28" s="153"/>
      <c r="L28" s="140"/>
      <c r="M28" s="139"/>
      <c r="N28" s="141"/>
      <c r="O28" s="191"/>
    </row>
    <row r="29" spans="1:15" s="184" customFormat="1" ht="15" customHeight="1">
      <c r="A29" s="127"/>
      <c r="B29" s="143"/>
      <c r="C29" s="186"/>
      <c r="D29" s="143"/>
      <c r="E29" s="87"/>
      <c r="F29" s="145"/>
      <c r="G29" s="185"/>
      <c r="H29" s="185"/>
      <c r="I29" s="185"/>
      <c r="J29" s="185"/>
      <c r="K29" s="153"/>
      <c r="L29" s="140"/>
      <c r="M29" s="139"/>
      <c r="N29" s="141"/>
      <c r="O29" s="191"/>
    </row>
    <row r="30" spans="1:15" s="184" customFormat="1" ht="15" customHeight="1">
      <c r="A30" s="127"/>
      <c r="B30" s="143"/>
      <c r="C30" s="186"/>
      <c r="D30" s="143"/>
      <c r="E30" s="159"/>
      <c r="F30" s="138"/>
      <c r="G30" s="185"/>
      <c r="H30" s="185"/>
      <c r="I30" s="185"/>
      <c r="J30" s="185"/>
      <c r="K30" s="153"/>
      <c r="L30" s="140"/>
      <c r="M30" s="139"/>
      <c r="N30" s="141"/>
      <c r="O30" s="191"/>
    </row>
    <row r="31" spans="1:15" s="184" customFormat="1" ht="15" customHeight="1">
      <c r="A31" s="127"/>
      <c r="B31" s="143"/>
      <c r="C31" s="186"/>
      <c r="D31" s="143"/>
      <c r="E31" s="87"/>
      <c r="F31" s="145"/>
      <c r="G31" s="185"/>
      <c r="H31" s="185"/>
      <c r="I31" s="185"/>
      <c r="J31" s="185"/>
      <c r="K31" s="153"/>
      <c r="L31" s="140"/>
      <c r="M31" s="139"/>
      <c r="N31" s="141"/>
      <c r="O31" s="191"/>
    </row>
    <row r="32" spans="1:15" s="184" customFormat="1" ht="15" customHeight="1">
      <c r="A32" s="127"/>
      <c r="B32" s="143"/>
      <c r="C32" s="186"/>
      <c r="D32" s="143"/>
      <c r="E32" s="159"/>
      <c r="F32" s="145"/>
      <c r="G32" s="185"/>
      <c r="H32" s="185"/>
      <c r="I32" s="185"/>
      <c r="J32" s="185"/>
      <c r="K32" s="153"/>
      <c r="L32" s="140"/>
      <c r="M32" s="139"/>
      <c r="N32" s="141"/>
      <c r="O32" s="191"/>
    </row>
    <row r="33" spans="1:15" ht="15">
      <c r="A33" s="127"/>
      <c r="B33" s="143"/>
      <c r="C33" s="192"/>
      <c r="D33" s="193"/>
      <c r="E33" s="159"/>
      <c r="F33" s="145"/>
      <c r="G33" s="139"/>
      <c r="H33" s="139"/>
      <c r="I33" s="139"/>
      <c r="J33" s="139"/>
      <c r="K33" s="139"/>
      <c r="L33" s="139"/>
      <c r="M33" s="139"/>
      <c r="N33" s="141"/>
      <c r="O33" s="191"/>
    </row>
    <row r="34" spans="1:15" ht="15">
      <c r="A34" s="127"/>
      <c r="B34" s="143"/>
      <c r="C34" s="192"/>
      <c r="D34" s="193"/>
      <c r="E34" s="159"/>
      <c r="F34" s="145"/>
      <c r="G34" s="139"/>
      <c r="H34" s="139"/>
      <c r="I34" s="139"/>
      <c r="J34" s="139"/>
      <c r="K34" s="139"/>
      <c r="L34" s="139"/>
      <c r="M34" s="139"/>
      <c r="N34" s="141"/>
      <c r="O34" s="191"/>
    </row>
    <row r="35" spans="1:15" ht="15">
      <c r="A35" s="141"/>
      <c r="B35" s="194"/>
      <c r="C35" s="88"/>
      <c r="D35" s="88"/>
      <c r="E35" s="88"/>
      <c r="F35" s="88"/>
      <c r="G35" s="93"/>
      <c r="H35" s="93"/>
      <c r="I35" s="93"/>
      <c r="J35" s="93"/>
      <c r="K35" s="195"/>
      <c r="L35" s="195"/>
      <c r="M35" s="139"/>
      <c r="N35" s="141"/>
      <c r="O35" s="191"/>
    </row>
    <row r="36" spans="1:15" ht="15">
      <c r="A36" s="141"/>
      <c r="B36" s="194"/>
      <c r="C36" s="88"/>
      <c r="D36" s="84"/>
      <c r="E36" s="84"/>
      <c r="F36" s="88"/>
      <c r="G36" s="93"/>
      <c r="H36" s="93"/>
      <c r="I36" s="93"/>
      <c r="J36" s="195"/>
      <c r="K36" s="195"/>
      <c r="L36" s="195"/>
      <c r="M36" s="139"/>
      <c r="N36" s="141"/>
      <c r="O36" s="191"/>
    </row>
    <row r="37" spans="1:15" ht="15">
      <c r="A37" s="141"/>
      <c r="B37" s="194"/>
      <c r="C37" s="88"/>
      <c r="D37" s="84"/>
      <c r="E37" s="84"/>
      <c r="F37" s="84"/>
      <c r="G37" s="93"/>
      <c r="H37" s="93"/>
      <c r="I37" s="93"/>
      <c r="J37" s="194"/>
      <c r="K37" s="194"/>
      <c r="L37" s="194"/>
      <c r="M37" s="139"/>
      <c r="N37" s="141"/>
      <c r="O37" s="196"/>
    </row>
    <row r="38" spans="1:15" ht="15">
      <c r="A38" s="141"/>
      <c r="B38" s="194"/>
      <c r="C38" s="310"/>
      <c r="D38" s="141"/>
      <c r="E38" s="141"/>
      <c r="F38" s="310"/>
      <c r="G38" s="194"/>
      <c r="H38" s="194"/>
      <c r="I38" s="194"/>
      <c r="J38" s="194"/>
      <c r="K38" s="194"/>
      <c r="L38" s="194"/>
      <c r="M38" s="139"/>
      <c r="N38" s="141"/>
      <c r="O38" s="196"/>
    </row>
    <row r="39" spans="1:15" ht="15">
      <c r="A39" s="141"/>
      <c r="B39" s="194"/>
      <c r="C39" s="310"/>
      <c r="D39" s="141"/>
      <c r="E39" s="141"/>
      <c r="F39" s="310"/>
      <c r="G39" s="194"/>
      <c r="H39" s="194"/>
      <c r="I39" s="194"/>
      <c r="J39" s="194"/>
      <c r="K39" s="194"/>
      <c r="L39" s="194"/>
      <c r="M39" s="139"/>
      <c r="N39" s="141"/>
      <c r="O39" s="196"/>
    </row>
    <row r="40" spans="1:15" ht="15">
      <c r="A40" s="141"/>
      <c r="B40" s="194"/>
      <c r="C40" s="310"/>
      <c r="D40" s="141"/>
      <c r="E40" s="141"/>
      <c r="F40" s="310"/>
      <c r="G40" s="194"/>
      <c r="H40" s="194"/>
      <c r="I40" s="194"/>
      <c r="J40" s="194"/>
      <c r="K40" s="194"/>
      <c r="L40" s="194"/>
      <c r="M40" s="139"/>
      <c r="N40" s="141"/>
      <c r="O40" s="196"/>
    </row>
    <row r="41" spans="1:15" ht="15">
      <c r="A41" s="141"/>
      <c r="B41" s="194"/>
      <c r="C41" s="310"/>
      <c r="D41" s="141"/>
      <c r="E41" s="141"/>
      <c r="F41" s="310"/>
      <c r="G41" s="194"/>
      <c r="H41" s="194"/>
      <c r="I41" s="194"/>
      <c r="J41" s="194"/>
      <c r="K41" s="194"/>
      <c r="L41" s="194"/>
      <c r="M41" s="139"/>
      <c r="N41" s="178"/>
      <c r="O41" s="196"/>
    </row>
    <row r="42" spans="1:15" ht="15">
      <c r="A42" s="141"/>
      <c r="B42" s="194"/>
      <c r="C42" s="310"/>
      <c r="D42" s="141"/>
      <c r="E42" s="141"/>
      <c r="F42" s="310"/>
      <c r="G42" s="194"/>
      <c r="H42" s="194"/>
      <c r="I42" s="194"/>
      <c r="J42" s="194"/>
      <c r="K42" s="194"/>
      <c r="L42" s="194"/>
      <c r="M42" s="194"/>
      <c r="N42" s="178"/>
      <c r="O42" s="196"/>
    </row>
    <row r="43" spans="1:15" ht="15">
      <c r="A43" s="141"/>
      <c r="B43" s="194"/>
      <c r="C43" s="310"/>
      <c r="D43" s="141"/>
      <c r="E43" s="141"/>
      <c r="F43" s="310"/>
      <c r="G43" s="194"/>
      <c r="H43" s="194"/>
      <c r="I43" s="194"/>
      <c r="J43" s="194"/>
      <c r="K43" s="194"/>
      <c r="L43" s="194"/>
      <c r="M43" s="194"/>
      <c r="N43" s="178"/>
      <c r="O43" s="196"/>
    </row>
    <row r="44" spans="1:15" ht="15">
      <c r="A44" s="141"/>
      <c r="B44" s="194"/>
      <c r="C44" s="310"/>
      <c r="D44" s="141"/>
      <c r="E44" s="141"/>
      <c r="F44" s="310"/>
      <c r="G44" s="194"/>
      <c r="H44" s="194"/>
      <c r="I44" s="194"/>
      <c r="J44" s="194"/>
      <c r="K44" s="194"/>
      <c r="L44" s="194"/>
      <c r="M44" s="194"/>
      <c r="N44" s="178"/>
      <c r="O44" s="196"/>
    </row>
    <row r="45" spans="1:15" ht="15">
      <c r="A45" s="141"/>
      <c r="B45" s="194"/>
      <c r="C45" s="310"/>
      <c r="D45" s="141"/>
      <c r="E45" s="141"/>
      <c r="F45" s="310"/>
      <c r="G45" s="194"/>
      <c r="H45" s="194"/>
      <c r="I45" s="194"/>
      <c r="J45" s="194"/>
      <c r="K45" s="194"/>
      <c r="L45" s="194"/>
      <c r="M45" s="194"/>
      <c r="N45" s="178"/>
      <c r="O45" s="196"/>
    </row>
    <row r="46" spans="1:15" ht="15">
      <c r="A46" s="141"/>
      <c r="B46" s="194"/>
      <c r="C46" s="310"/>
      <c r="D46" s="141"/>
      <c r="E46" s="141"/>
      <c r="F46" s="310"/>
      <c r="G46" s="194"/>
      <c r="H46" s="194"/>
      <c r="I46" s="194"/>
      <c r="J46" s="194"/>
      <c r="K46" s="194"/>
      <c r="L46" s="194"/>
      <c r="M46" s="194"/>
      <c r="N46" s="178"/>
      <c r="O46" s="196"/>
    </row>
  </sheetData>
  <autoFilter ref="A18:O18"/>
  <mergeCells count="10">
    <mergeCell ref="G14:L14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</mergeCells>
  <printOptions horizontalCentered="1"/>
  <pageMargins left="0.19685039370078741" right="0.19685039370078741" top="0.59055118110236227" bottom="0.39370078740157483" header="0" footer="0"/>
  <pageSetup paperSize="9" scale="90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50"/>
  </sheetPr>
  <dimension ref="A1:Z39"/>
  <sheetViews>
    <sheetView topLeftCell="A4" zoomScaleNormal="100" workbookViewId="0">
      <selection activeCell="G23" sqref="G23"/>
    </sheetView>
  </sheetViews>
  <sheetFormatPr defaultColWidth="2" defaultRowHeight="12.75" outlineLevelCol="1"/>
  <cols>
    <col min="1" max="1" width="5.7109375" style="160" customWidth="1"/>
    <col min="2" max="2" width="6.140625" style="161" customWidth="1"/>
    <col min="3" max="3" width="27" style="163" customWidth="1"/>
    <col min="4" max="4" width="5.7109375" style="160" customWidth="1"/>
    <col min="5" max="5" width="4.7109375" style="160" customWidth="1"/>
    <col min="6" max="6" width="18" style="163" customWidth="1"/>
    <col min="7" max="13" width="7.7109375" style="161" customWidth="1"/>
    <col min="14" max="14" width="5.42578125" style="107" customWidth="1"/>
    <col min="15" max="15" width="25.7109375" style="164" customWidth="1"/>
    <col min="16" max="16" width="9.140625" style="79" customWidth="1"/>
    <col min="17" max="25" width="5.7109375" style="79" hidden="1" customWidth="1" outlineLevel="1"/>
    <col min="26" max="26" width="9.140625" style="79" customWidth="1" collapsed="1"/>
    <col min="27" max="225" width="9.140625" style="79" customWidth="1"/>
    <col min="226" max="226" width="3.5703125" style="79" customWidth="1"/>
    <col min="227" max="227" width="7.5703125" style="79" customWidth="1"/>
    <col min="228" max="228" width="26.140625" style="79" customWidth="1"/>
    <col min="229" max="229" width="3.28515625" style="79" customWidth="1"/>
    <col min="230" max="230" width="4.7109375" style="79" customWidth="1"/>
    <col min="231" max="231" width="11.7109375" style="79" customWidth="1"/>
    <col min="232" max="16384" width="2" style="79"/>
  </cols>
  <sheetData>
    <row r="1" spans="1:25" ht="15.75">
      <c r="H1" s="48"/>
      <c r="I1" s="48" t="s">
        <v>0</v>
      </c>
      <c r="Q1" s="165">
        <v>0</v>
      </c>
      <c r="R1" s="165">
        <v>6.5</v>
      </c>
      <c r="S1" s="165">
        <v>7.5</v>
      </c>
      <c r="T1" s="165">
        <v>8.5</v>
      </c>
      <c r="U1" s="165">
        <v>10</v>
      </c>
      <c r="V1" s="165">
        <v>12</v>
      </c>
      <c r="W1" s="165">
        <v>14</v>
      </c>
      <c r="X1" s="165">
        <v>15.8</v>
      </c>
      <c r="Y1" s="165">
        <v>18.600000000000001</v>
      </c>
    </row>
    <row r="2" spans="1:25" ht="15.75">
      <c r="H2" s="48"/>
      <c r="I2" s="48" t="s">
        <v>1</v>
      </c>
      <c r="Q2" s="166" t="s">
        <v>36</v>
      </c>
      <c r="R2" s="167" t="s">
        <v>74</v>
      </c>
      <c r="S2" s="167" t="s">
        <v>75</v>
      </c>
      <c r="T2" s="167" t="s">
        <v>37</v>
      </c>
      <c r="U2" s="167" t="s">
        <v>38</v>
      </c>
      <c r="V2" s="167" t="s">
        <v>39</v>
      </c>
      <c r="W2" s="168" t="s">
        <v>40</v>
      </c>
      <c r="X2" s="167" t="s">
        <v>41</v>
      </c>
      <c r="Y2" s="167" t="s">
        <v>42</v>
      </c>
    </row>
    <row r="3" spans="1:25" ht="15.75">
      <c r="H3" s="84"/>
      <c r="I3" s="48" t="s">
        <v>2</v>
      </c>
    </row>
    <row r="4" spans="1:25" ht="15" customHeight="1">
      <c r="H4" s="84"/>
      <c r="I4" s="48"/>
    </row>
    <row r="5" spans="1:25" ht="18.75">
      <c r="H5" s="84"/>
      <c r="I5" s="5" t="s">
        <v>9</v>
      </c>
    </row>
    <row r="6" spans="1:25" ht="18.75">
      <c r="H6" s="48"/>
      <c r="I6" s="5" t="s">
        <v>10</v>
      </c>
    </row>
    <row r="7" spans="1:25" ht="15" customHeight="1">
      <c r="H7" s="85"/>
      <c r="I7" s="85"/>
    </row>
    <row r="8" spans="1:25" ht="20.25">
      <c r="H8" s="5"/>
      <c r="I8" s="86" t="s">
        <v>6</v>
      </c>
    </row>
    <row r="9" spans="1:25" ht="16.5" customHeight="1">
      <c r="H9" s="5"/>
      <c r="I9" s="86"/>
    </row>
    <row r="10" spans="1:25" s="92" customFormat="1" ht="20.25">
      <c r="A10" s="127"/>
      <c r="B10" s="169"/>
      <c r="C10" s="170"/>
      <c r="D10" s="127"/>
      <c r="E10" s="127"/>
      <c r="F10" s="171"/>
      <c r="G10" s="172"/>
      <c r="H10" s="172"/>
      <c r="I10" s="89" t="s">
        <v>76</v>
      </c>
      <c r="J10" s="171"/>
      <c r="K10" s="171"/>
      <c r="L10" s="171"/>
      <c r="M10" s="171"/>
      <c r="N10" s="173"/>
      <c r="O10" s="174"/>
    </row>
    <row r="11" spans="1:25" s="92" customFormat="1" ht="13.5" customHeight="1">
      <c r="A11" s="127"/>
      <c r="B11" s="169"/>
      <c r="C11" s="170"/>
      <c r="D11" s="127"/>
      <c r="E11" s="127"/>
      <c r="F11" s="171"/>
      <c r="G11" s="172"/>
      <c r="H11" s="172"/>
      <c r="I11" s="89"/>
      <c r="J11" s="171"/>
      <c r="K11" s="171"/>
      <c r="L11" s="171"/>
      <c r="M11" s="171"/>
      <c r="N11" s="173"/>
      <c r="O11" s="174"/>
    </row>
    <row r="12" spans="1:25" ht="18" customHeight="1">
      <c r="A12" s="93" t="s">
        <v>44</v>
      </c>
      <c r="B12" s="175"/>
      <c r="C12" s="176"/>
      <c r="D12" s="177"/>
      <c r="E12" s="177"/>
      <c r="F12" s="103"/>
      <c r="G12" s="102"/>
      <c r="H12" s="102"/>
      <c r="I12" s="102"/>
      <c r="J12" s="105"/>
      <c r="K12" s="105"/>
      <c r="L12" s="105"/>
      <c r="M12" s="105"/>
      <c r="N12" s="178"/>
      <c r="O12" s="98" t="s">
        <v>35</v>
      </c>
    </row>
    <row r="13" spans="1:25" ht="7.5" customHeight="1">
      <c r="A13" s="93"/>
      <c r="B13" s="175"/>
      <c r="C13" s="176"/>
      <c r="D13" s="177"/>
      <c r="E13" s="177"/>
      <c r="F13" s="103"/>
      <c r="G13" s="102"/>
      <c r="H13" s="102"/>
      <c r="I13" s="102"/>
      <c r="J13" s="105"/>
      <c r="K13" s="105"/>
      <c r="L13" s="105"/>
      <c r="M13" s="105"/>
      <c r="N13" s="178"/>
      <c r="O13" s="179"/>
    </row>
    <row r="14" spans="1:25" s="108" customFormat="1" ht="15.75" customHeight="1">
      <c r="A14" s="454" t="s">
        <v>45</v>
      </c>
      <c r="B14" s="473" t="s">
        <v>46</v>
      </c>
      <c r="C14" s="473" t="s">
        <v>47</v>
      </c>
      <c r="D14" s="481" t="s">
        <v>77</v>
      </c>
      <c r="E14" s="476" t="s">
        <v>49</v>
      </c>
      <c r="F14" s="473" t="s">
        <v>50</v>
      </c>
      <c r="G14" s="453" t="s">
        <v>51</v>
      </c>
      <c r="H14" s="460"/>
      <c r="I14" s="460"/>
      <c r="J14" s="460"/>
      <c r="K14" s="460"/>
      <c r="L14" s="461"/>
      <c r="M14" s="469" t="s">
        <v>52</v>
      </c>
      <c r="N14" s="476" t="s">
        <v>49</v>
      </c>
      <c r="O14" s="473" t="s">
        <v>53</v>
      </c>
    </row>
    <row r="15" spans="1:25" s="108" customFormat="1" ht="15.75" customHeight="1">
      <c r="A15" s="475"/>
      <c r="B15" s="474"/>
      <c r="C15" s="474"/>
      <c r="D15" s="482"/>
      <c r="E15" s="477"/>
      <c r="F15" s="474"/>
      <c r="G15" s="181">
        <v>1</v>
      </c>
      <c r="H15" s="181">
        <v>2</v>
      </c>
      <c r="I15" s="181">
        <v>3</v>
      </c>
      <c r="J15" s="181">
        <v>4</v>
      </c>
      <c r="K15" s="181">
        <v>5</v>
      </c>
      <c r="L15" s="181">
        <v>6</v>
      </c>
      <c r="M15" s="480"/>
      <c r="N15" s="477"/>
      <c r="O15" s="474"/>
    </row>
    <row r="16" spans="1:25" s="108" customFormat="1" ht="6" customHeight="1">
      <c r="A16" s="110"/>
      <c r="B16" s="111"/>
      <c r="C16" s="182"/>
      <c r="D16" s="111"/>
      <c r="E16" s="111"/>
      <c r="F16" s="111"/>
      <c r="G16" s="113"/>
      <c r="H16" s="113"/>
      <c r="I16" s="113"/>
      <c r="J16" s="113"/>
      <c r="K16" s="114"/>
      <c r="L16" s="114"/>
      <c r="M16" s="111"/>
      <c r="N16" s="115"/>
      <c r="O16" s="116"/>
    </row>
    <row r="17" spans="1:15" s="184" customFormat="1" ht="15" customHeight="1">
      <c r="A17" s="117"/>
      <c r="B17" s="118"/>
      <c r="C17" s="118" t="s">
        <v>54</v>
      </c>
      <c r="D17" s="118"/>
      <c r="E17" s="118"/>
      <c r="F17" s="119"/>
      <c r="G17" s="119"/>
      <c r="H17" s="120" t="s">
        <v>83</v>
      </c>
      <c r="I17" s="121"/>
      <c r="J17" s="118"/>
      <c r="K17" s="183"/>
      <c r="L17" s="123"/>
      <c r="M17" s="124"/>
      <c r="N17" s="125"/>
      <c r="O17" s="126" t="s">
        <v>78</v>
      </c>
    </row>
    <row r="18" spans="1:15" s="184" customFormat="1" ht="8.1" customHeight="1">
      <c r="A18" s="127"/>
      <c r="B18" s="127"/>
      <c r="C18" s="127"/>
      <c r="D18" s="127"/>
      <c r="E18" s="127"/>
      <c r="F18" s="128"/>
      <c r="G18" s="128"/>
      <c r="H18" s="129"/>
      <c r="I18" s="130"/>
      <c r="J18" s="127"/>
      <c r="K18" s="157"/>
      <c r="L18" s="132"/>
      <c r="M18" s="133"/>
      <c r="N18" s="134"/>
      <c r="O18" s="135"/>
    </row>
    <row r="19" spans="1:15" s="184" customFormat="1" ht="15" customHeight="1">
      <c r="A19" s="127">
        <v>1</v>
      </c>
      <c r="B19" s="127">
        <v>314</v>
      </c>
      <c r="C19" s="146" t="s">
        <v>79</v>
      </c>
      <c r="D19" s="127">
        <v>1996</v>
      </c>
      <c r="E19" s="127" t="s">
        <v>40</v>
      </c>
      <c r="F19" s="148" t="s">
        <v>80</v>
      </c>
      <c r="G19" s="185">
        <v>14.62</v>
      </c>
      <c r="H19" s="185" t="s">
        <v>59</v>
      </c>
      <c r="I19" s="185">
        <v>14.4</v>
      </c>
      <c r="J19" s="185" t="s">
        <v>59</v>
      </c>
      <c r="K19" s="153" t="s">
        <v>59</v>
      </c>
      <c r="L19" s="140">
        <v>13.7</v>
      </c>
      <c r="M19" s="139">
        <f>MAX(G19:L19)</f>
        <v>14.62</v>
      </c>
      <c r="N19" s="141" t="str">
        <f>LOOKUP(M19,$Q$1:$Y$1,$Q$2:$Y$2)</f>
        <v>кмс</v>
      </c>
      <c r="O19" s="142" t="s">
        <v>81</v>
      </c>
    </row>
    <row r="20" spans="1:15" s="184" customFormat="1" ht="15" customHeight="1">
      <c r="A20" s="127">
        <v>2</v>
      </c>
      <c r="B20" s="127">
        <v>348</v>
      </c>
      <c r="C20" s="146" t="s">
        <v>82</v>
      </c>
      <c r="D20" s="127">
        <v>1996</v>
      </c>
      <c r="E20" s="127" t="s">
        <v>39</v>
      </c>
      <c r="F20" s="148" t="s">
        <v>80</v>
      </c>
      <c r="G20" s="185">
        <v>9.65</v>
      </c>
      <c r="H20" s="185">
        <v>9.6</v>
      </c>
      <c r="I20" s="185">
        <v>10</v>
      </c>
      <c r="J20" s="185">
        <v>10.48</v>
      </c>
      <c r="K20" s="153">
        <v>9.6</v>
      </c>
      <c r="L20" s="140">
        <v>10.1</v>
      </c>
      <c r="M20" s="139">
        <f>MAX(G20:L20)</f>
        <v>10.48</v>
      </c>
      <c r="N20" s="141" t="str">
        <f>LOOKUP(M20,$Q$1:$Y$1,$Q$2:$Y$2)</f>
        <v>II</v>
      </c>
      <c r="O20" s="142" t="s">
        <v>81</v>
      </c>
    </row>
    <row r="21" spans="1:15" s="184" customFormat="1" ht="15" customHeight="1">
      <c r="A21" s="127"/>
      <c r="B21" s="143"/>
      <c r="C21" s="186"/>
      <c r="D21" s="143"/>
      <c r="E21" s="159"/>
      <c r="F21" s="138"/>
      <c r="G21" s="185"/>
      <c r="H21" s="185"/>
      <c r="I21" s="185"/>
      <c r="J21" s="185"/>
      <c r="K21" s="153"/>
      <c r="L21" s="140"/>
      <c r="M21" s="139"/>
      <c r="N21" s="141"/>
      <c r="O21" s="142"/>
    </row>
    <row r="22" spans="1:15" s="184" customFormat="1" ht="15" customHeight="1">
      <c r="A22" s="127"/>
      <c r="B22" s="127"/>
      <c r="C22" s="186"/>
      <c r="D22" s="127"/>
      <c r="E22" s="159"/>
      <c r="F22" s="145"/>
      <c r="G22" s="185"/>
      <c r="H22" s="185"/>
      <c r="I22" s="185"/>
      <c r="J22" s="185"/>
      <c r="K22" s="153"/>
      <c r="L22" s="140"/>
      <c r="M22" s="139"/>
      <c r="N22" s="141"/>
      <c r="O22" s="154"/>
    </row>
    <row r="23" spans="1:15" s="184" customFormat="1" ht="15" customHeight="1">
      <c r="A23" s="127"/>
      <c r="B23" s="143"/>
      <c r="C23" s="186"/>
      <c r="D23" s="143"/>
      <c r="E23" s="159"/>
      <c r="F23" s="145"/>
      <c r="G23" s="185"/>
      <c r="H23" s="185"/>
      <c r="I23" s="185"/>
      <c r="J23" s="185"/>
      <c r="K23" s="153"/>
      <c r="L23" s="140"/>
      <c r="M23" s="139"/>
      <c r="N23" s="141"/>
      <c r="O23" s="142"/>
    </row>
    <row r="24" spans="1:15" s="184" customFormat="1" ht="15" customHeight="1">
      <c r="A24" s="127"/>
      <c r="B24" s="143"/>
      <c r="C24" s="187"/>
      <c r="D24" s="143"/>
      <c r="E24" s="87"/>
      <c r="F24" s="145"/>
      <c r="G24" s="185"/>
      <c r="H24" s="185"/>
      <c r="I24" s="185"/>
      <c r="J24" s="185"/>
      <c r="K24" s="153"/>
      <c r="L24" s="140"/>
      <c r="M24" s="139"/>
      <c r="N24" s="141"/>
      <c r="O24" s="154"/>
    </row>
    <row r="25" spans="1:15" s="184" customFormat="1" ht="15" customHeight="1">
      <c r="A25" s="127"/>
      <c r="B25" s="143"/>
      <c r="C25" s="186"/>
      <c r="D25" s="143"/>
      <c r="E25" s="159"/>
      <c r="F25" s="138"/>
      <c r="G25" s="185"/>
      <c r="H25" s="185"/>
      <c r="I25" s="185"/>
      <c r="J25" s="185"/>
      <c r="K25" s="153"/>
      <c r="L25" s="140"/>
      <c r="M25" s="139"/>
      <c r="N25" s="141"/>
      <c r="O25" s="154"/>
    </row>
    <row r="26" spans="1:15" s="184" customFormat="1" ht="15" customHeight="1">
      <c r="A26" s="127"/>
      <c r="B26" s="143"/>
      <c r="C26" s="186"/>
      <c r="D26" s="143"/>
      <c r="E26" s="87"/>
      <c r="F26" s="145"/>
      <c r="G26" s="185"/>
      <c r="H26" s="185"/>
      <c r="I26" s="185"/>
      <c r="J26" s="185"/>
      <c r="K26" s="153"/>
      <c r="L26" s="140"/>
      <c r="M26" s="139"/>
      <c r="N26" s="141"/>
      <c r="O26" s="142"/>
    </row>
    <row r="27" spans="1:15" s="184" customFormat="1" ht="15" customHeight="1">
      <c r="A27" s="127"/>
      <c r="B27" s="127"/>
      <c r="C27" s="186"/>
      <c r="D27" s="127"/>
      <c r="E27" s="87"/>
      <c r="F27" s="138"/>
      <c r="G27" s="185"/>
      <c r="H27" s="185"/>
      <c r="I27" s="185"/>
      <c r="J27" s="185"/>
      <c r="K27" s="153"/>
      <c r="L27" s="140"/>
      <c r="M27" s="139"/>
      <c r="N27" s="141"/>
      <c r="O27" s="142"/>
    </row>
    <row r="28" spans="1:15" s="184" customFormat="1" ht="15" customHeight="1">
      <c r="A28" s="87"/>
      <c r="B28" s="143"/>
      <c r="C28" s="186"/>
      <c r="D28" s="143"/>
      <c r="E28" s="159"/>
      <c r="F28" s="145"/>
      <c r="G28" s="145"/>
      <c r="H28" s="145"/>
      <c r="I28" s="188"/>
      <c r="J28" s="188"/>
      <c r="K28" s="189"/>
      <c r="L28" s="139"/>
      <c r="M28" s="139"/>
      <c r="N28" s="141"/>
      <c r="O28" s="190"/>
    </row>
    <row r="29" spans="1:15" s="184" customFormat="1" ht="15" customHeight="1">
      <c r="A29" s="127"/>
      <c r="B29" s="143"/>
      <c r="C29" s="186"/>
      <c r="D29" s="143"/>
      <c r="E29" s="159"/>
      <c r="F29" s="138"/>
      <c r="G29" s="185"/>
      <c r="H29" s="185"/>
      <c r="I29" s="185"/>
      <c r="J29" s="185"/>
      <c r="K29" s="153"/>
      <c r="L29" s="140"/>
      <c r="M29" s="139"/>
      <c r="N29" s="141"/>
      <c r="O29" s="191"/>
    </row>
    <row r="30" spans="1:15" s="184" customFormat="1" ht="15" customHeight="1">
      <c r="A30" s="127"/>
      <c r="B30" s="143"/>
      <c r="C30" s="186"/>
      <c r="D30" s="143"/>
      <c r="E30" s="87"/>
      <c r="F30" s="145"/>
      <c r="G30" s="185"/>
      <c r="H30" s="185"/>
      <c r="I30" s="185"/>
      <c r="J30" s="185"/>
      <c r="K30" s="153"/>
      <c r="L30" s="140"/>
      <c r="M30" s="139"/>
      <c r="N30" s="141"/>
      <c r="O30" s="191"/>
    </row>
    <row r="31" spans="1:15" s="184" customFormat="1" ht="15" customHeight="1">
      <c r="A31" s="127"/>
      <c r="B31" s="143"/>
      <c r="C31" s="186"/>
      <c r="D31" s="143"/>
      <c r="E31" s="159"/>
      <c r="F31" s="145"/>
      <c r="G31" s="185"/>
      <c r="H31" s="185"/>
      <c r="I31" s="185"/>
      <c r="J31" s="185"/>
      <c r="K31" s="153"/>
      <c r="L31" s="140"/>
      <c r="M31" s="139"/>
      <c r="N31" s="141"/>
      <c r="O31" s="191"/>
    </row>
    <row r="32" spans="1:15" ht="15">
      <c r="A32" s="127"/>
      <c r="B32" s="143"/>
      <c r="C32" s="192"/>
      <c r="D32" s="193"/>
      <c r="E32" s="159"/>
      <c r="F32" s="145"/>
      <c r="G32" s="139"/>
      <c r="H32" s="139"/>
      <c r="I32" s="139"/>
      <c r="J32" s="139"/>
      <c r="K32" s="139"/>
      <c r="L32" s="139"/>
      <c r="M32" s="139"/>
      <c r="N32" s="141"/>
      <c r="O32" s="191"/>
    </row>
    <row r="33" spans="1:15" ht="15">
      <c r="A33" s="127"/>
      <c r="B33" s="143"/>
      <c r="C33" s="192"/>
      <c r="D33" s="193"/>
      <c r="E33" s="159"/>
      <c r="F33" s="145"/>
      <c r="G33" s="139"/>
      <c r="H33" s="139"/>
      <c r="I33" s="139"/>
      <c r="J33" s="139"/>
      <c r="K33" s="139"/>
      <c r="L33" s="139"/>
      <c r="M33" s="139"/>
      <c r="N33" s="141"/>
      <c r="O33" s="191"/>
    </row>
    <row r="34" spans="1:15" ht="15">
      <c r="A34" s="141"/>
      <c r="B34" s="194"/>
      <c r="C34" s="88"/>
      <c r="D34" s="88"/>
      <c r="E34" s="88"/>
      <c r="F34" s="88"/>
      <c r="G34" s="93"/>
      <c r="H34" s="93"/>
      <c r="I34" s="93"/>
      <c r="J34" s="93"/>
      <c r="K34" s="195"/>
      <c r="L34" s="195"/>
      <c r="M34" s="139"/>
      <c r="N34" s="141"/>
      <c r="O34" s="191"/>
    </row>
    <row r="35" spans="1:15" ht="15">
      <c r="A35" s="141"/>
      <c r="B35" s="194"/>
      <c r="C35" s="88"/>
      <c r="D35" s="84"/>
      <c r="E35" s="84"/>
      <c r="F35" s="88"/>
      <c r="G35" s="93"/>
      <c r="H35" s="93"/>
      <c r="I35" s="93"/>
      <c r="J35" s="195"/>
      <c r="K35" s="195"/>
      <c r="L35" s="195"/>
      <c r="M35" s="139"/>
      <c r="N35" s="141"/>
      <c r="O35" s="191"/>
    </row>
    <row r="36" spans="1:15" ht="15">
      <c r="A36" s="141"/>
      <c r="B36" s="194"/>
      <c r="C36" s="88" t="s">
        <v>70</v>
      </c>
      <c r="D36" s="88"/>
      <c r="E36" s="88"/>
      <c r="F36" s="88"/>
      <c r="G36" s="93"/>
      <c r="H36" s="93"/>
      <c r="I36" s="93" t="s">
        <v>71</v>
      </c>
      <c r="J36" s="93"/>
      <c r="K36" s="93"/>
      <c r="L36" s="194"/>
      <c r="M36" s="194"/>
      <c r="N36" s="178"/>
      <c r="O36" s="196"/>
    </row>
    <row r="37" spans="1:15" ht="15">
      <c r="A37" s="141"/>
      <c r="B37" s="194"/>
      <c r="C37" s="88"/>
      <c r="D37" s="84"/>
      <c r="E37" s="84"/>
      <c r="F37" s="88"/>
      <c r="G37" s="93"/>
      <c r="H37" s="93"/>
      <c r="I37" s="93"/>
      <c r="J37" s="195"/>
      <c r="K37" s="195"/>
      <c r="L37" s="194"/>
      <c r="M37" s="194"/>
      <c r="N37" s="178"/>
      <c r="O37" s="196"/>
    </row>
    <row r="38" spans="1:15" ht="15">
      <c r="C38" s="88" t="s">
        <v>72</v>
      </c>
      <c r="D38" s="88"/>
      <c r="E38" s="88"/>
      <c r="F38" s="84"/>
      <c r="G38" s="93"/>
      <c r="H38" s="93"/>
      <c r="I38" s="93" t="s">
        <v>73</v>
      </c>
      <c r="J38" s="93"/>
      <c r="K38" s="93"/>
    </row>
    <row r="39" spans="1:15" ht="15">
      <c r="C39" s="192"/>
      <c r="D39" s="197"/>
      <c r="E39" s="197"/>
      <c r="F39" s="192"/>
      <c r="G39" s="143"/>
      <c r="H39" s="143"/>
      <c r="I39" s="143"/>
      <c r="J39" s="143"/>
      <c r="K39" s="143"/>
    </row>
  </sheetData>
  <autoFilter ref="A18:O18"/>
  <mergeCells count="10">
    <mergeCell ref="G14:L14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</mergeCells>
  <printOptions horizontalCentered="1"/>
  <pageMargins left="0.19685039370078741" right="0.19685039370078741" top="0.59055118110236227" bottom="0.39370078740157483" header="0" footer="0"/>
  <pageSetup paperSize="9" scale="90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AM64"/>
  <sheetViews>
    <sheetView topLeftCell="A13" zoomScaleNormal="100" workbookViewId="0">
      <selection activeCell="K57" sqref="K57"/>
    </sheetView>
  </sheetViews>
  <sheetFormatPr defaultRowHeight="15" outlineLevelCol="1"/>
  <cols>
    <col min="1" max="1" width="5.7109375" style="87" customWidth="1"/>
    <col min="2" max="2" width="5.7109375" style="87" hidden="1" customWidth="1"/>
    <col min="3" max="3" width="3" style="87" hidden="1" customWidth="1"/>
    <col min="4" max="4" width="5.7109375" style="85" customWidth="1"/>
    <col min="5" max="5" width="35.7109375" style="205" customWidth="1"/>
    <col min="6" max="6" width="5.7109375" style="85" customWidth="1"/>
    <col min="7" max="7" width="8.85546875" style="85" customWidth="1"/>
    <col min="8" max="8" width="23.28515625" style="85" customWidth="1"/>
    <col min="9" max="9" width="8.85546875" style="247" customWidth="1"/>
    <col min="10" max="10" width="1.7109375" style="84" customWidth="1"/>
    <col min="11" max="12" width="3.7109375" style="84" customWidth="1"/>
    <col min="13" max="13" width="6.7109375" style="84" customWidth="1"/>
    <col min="14" max="14" width="1.7109375" style="87" customWidth="1"/>
    <col min="15" max="15" width="3.85546875" style="87" customWidth="1"/>
    <col min="16" max="16" width="4.7109375" style="87" hidden="1" customWidth="1"/>
    <col min="17" max="17" width="5.7109375" style="87" customWidth="1"/>
    <col min="18" max="18" width="28.7109375" style="85" customWidth="1"/>
    <col min="19" max="19" width="0" style="85" hidden="1" customWidth="1"/>
    <col min="20" max="38" width="5.7109375" style="85" hidden="1" customWidth="1" outlineLevel="1"/>
    <col min="39" max="39" width="9.140625" style="202" collapsed="1"/>
    <col min="40" max="16384" width="9.140625" style="85"/>
  </cols>
  <sheetData>
    <row r="1" spans="1:38" ht="9" customHeight="1">
      <c r="A1" s="84"/>
      <c r="B1" s="84"/>
      <c r="C1" s="84"/>
      <c r="D1" s="84"/>
      <c r="E1" s="84"/>
      <c r="F1" s="84"/>
      <c r="G1" s="48"/>
      <c r="H1" s="84"/>
      <c r="I1" s="84"/>
      <c r="T1" s="198">
        <v>19</v>
      </c>
      <c r="U1" s="199">
        <v>20.75</v>
      </c>
      <c r="V1" s="198">
        <v>20.751000000000001</v>
      </c>
      <c r="W1" s="199">
        <v>21.34</v>
      </c>
      <c r="X1" s="198">
        <v>21.341000000000001</v>
      </c>
      <c r="Y1" s="199">
        <v>22.24</v>
      </c>
      <c r="Z1" s="198">
        <v>22.241</v>
      </c>
      <c r="AA1" s="199">
        <v>23.24</v>
      </c>
      <c r="AB1" s="198">
        <v>23.241</v>
      </c>
      <c r="AC1" s="200">
        <v>24.44</v>
      </c>
      <c r="AD1" s="201">
        <v>24.440999999999999</v>
      </c>
      <c r="AE1" s="200">
        <v>25.84</v>
      </c>
      <c r="AF1" s="201">
        <v>25.841000000000001</v>
      </c>
      <c r="AG1" s="200">
        <v>28.24</v>
      </c>
      <c r="AH1" s="201">
        <v>28.241</v>
      </c>
      <c r="AI1" s="200">
        <v>30.74</v>
      </c>
      <c r="AJ1" s="201">
        <v>30.741</v>
      </c>
      <c r="AK1" s="200">
        <v>34.24</v>
      </c>
      <c r="AL1" s="201">
        <v>34.241</v>
      </c>
    </row>
    <row r="2" spans="1:38" ht="15.75">
      <c r="A2" s="84"/>
      <c r="B2" s="84"/>
      <c r="C2" s="84"/>
      <c r="D2" s="84"/>
      <c r="E2" s="84"/>
      <c r="F2" s="84"/>
      <c r="G2" s="48"/>
      <c r="H2" s="48" t="s">
        <v>0</v>
      </c>
      <c r="I2" s="48"/>
      <c r="T2" s="203" t="s">
        <v>42</v>
      </c>
      <c r="U2" s="203" t="s">
        <v>42</v>
      </c>
      <c r="V2" s="203" t="s">
        <v>41</v>
      </c>
      <c r="W2" s="203" t="s">
        <v>41</v>
      </c>
      <c r="X2" s="203" t="s">
        <v>40</v>
      </c>
      <c r="Y2" s="203" t="s">
        <v>40</v>
      </c>
      <c r="Z2" s="203" t="s">
        <v>39</v>
      </c>
      <c r="AA2" s="203" t="s">
        <v>39</v>
      </c>
      <c r="AB2" s="203" t="s">
        <v>38</v>
      </c>
      <c r="AC2" s="203" t="s">
        <v>38</v>
      </c>
      <c r="AD2" s="203" t="s">
        <v>37</v>
      </c>
      <c r="AE2" s="203" t="s">
        <v>37</v>
      </c>
      <c r="AF2" s="203" t="s">
        <v>75</v>
      </c>
      <c r="AG2" s="203" t="s">
        <v>75</v>
      </c>
      <c r="AH2" s="203" t="s">
        <v>74</v>
      </c>
      <c r="AI2" s="203" t="s">
        <v>74</v>
      </c>
      <c r="AJ2" s="203" t="s">
        <v>312</v>
      </c>
      <c r="AK2" s="203" t="s">
        <v>312</v>
      </c>
      <c r="AL2" s="204" t="s">
        <v>36</v>
      </c>
    </row>
    <row r="3" spans="1:38" ht="15.75">
      <c r="A3" s="84"/>
      <c r="B3" s="84"/>
      <c r="C3" s="84"/>
      <c r="D3" s="84"/>
      <c r="E3" s="84"/>
      <c r="F3" s="84"/>
      <c r="G3" s="48"/>
      <c r="H3" s="48" t="s">
        <v>1</v>
      </c>
      <c r="I3" s="48"/>
    </row>
    <row r="4" spans="1:38" ht="15.75">
      <c r="A4" s="84"/>
      <c r="B4" s="84"/>
      <c r="C4" s="84"/>
      <c r="D4" s="84"/>
      <c r="E4" s="84"/>
      <c r="F4" s="84"/>
      <c r="G4" s="48"/>
      <c r="H4" s="48" t="s">
        <v>2</v>
      </c>
      <c r="I4" s="48"/>
    </row>
    <row r="5" spans="1:38" ht="15.75">
      <c r="A5" s="84"/>
      <c r="B5" s="84"/>
      <c r="C5" s="84"/>
      <c r="D5" s="84"/>
      <c r="E5" s="84"/>
      <c r="F5" s="84"/>
      <c r="G5" s="48"/>
      <c r="H5" s="84"/>
      <c r="I5" s="84"/>
    </row>
    <row r="6" spans="1:38" ht="15.75">
      <c r="A6" s="84"/>
      <c r="B6" s="84"/>
      <c r="C6" s="84"/>
      <c r="D6" s="84"/>
      <c r="E6" s="84"/>
      <c r="F6" s="84"/>
      <c r="G6" s="48"/>
      <c r="H6" s="48"/>
      <c r="I6" s="48"/>
    </row>
    <row r="7" spans="1:38" ht="18.75">
      <c r="A7" s="84"/>
      <c r="B7" s="84"/>
      <c r="C7" s="84"/>
      <c r="D7" s="84"/>
      <c r="E7" s="84"/>
      <c r="F7" s="84"/>
      <c r="G7" s="48"/>
      <c r="H7" s="5" t="s">
        <v>9</v>
      </c>
      <c r="I7" s="5"/>
    </row>
    <row r="8" spans="1:38" ht="18.75">
      <c r="A8" s="84"/>
      <c r="B8" s="84"/>
      <c r="C8" s="84"/>
      <c r="D8" s="84"/>
      <c r="E8" s="84"/>
      <c r="F8" s="84"/>
      <c r="G8" s="48"/>
      <c r="H8" s="5" t="s">
        <v>10</v>
      </c>
      <c r="I8" s="5"/>
    </row>
    <row r="9" spans="1:38">
      <c r="I9" s="85"/>
    </row>
    <row r="10" spans="1:38" ht="20.25">
      <c r="G10" s="206"/>
      <c r="H10" s="86" t="s">
        <v>6</v>
      </c>
      <c r="I10" s="86"/>
    </row>
    <row r="11" spans="1:38" ht="16.5" customHeight="1">
      <c r="G11" s="206"/>
      <c r="H11" s="5"/>
      <c r="I11" s="5"/>
    </row>
    <row r="12" spans="1:38" ht="20.25">
      <c r="H12" s="89" t="s">
        <v>43</v>
      </c>
      <c r="I12" s="89"/>
    </row>
    <row r="13" spans="1:38" ht="13.5" customHeight="1">
      <c r="H13" s="89"/>
      <c r="I13" s="89"/>
    </row>
    <row r="14" spans="1:38">
      <c r="A14" s="93" t="s">
        <v>44</v>
      </c>
      <c r="B14" s="93"/>
      <c r="C14" s="93"/>
      <c r="E14" s="88"/>
      <c r="R14" s="98" t="s">
        <v>35</v>
      </c>
      <c r="S14" s="98"/>
    </row>
    <row r="15" spans="1:38" ht="7.5" customHeight="1">
      <c r="H15" s="206"/>
    </row>
    <row r="16" spans="1:38">
      <c r="A16" s="207" t="s">
        <v>45</v>
      </c>
      <c r="B16" s="311" t="s">
        <v>482</v>
      </c>
      <c r="C16" s="346" t="s">
        <v>483</v>
      </c>
      <c r="D16" s="207" t="s">
        <v>313</v>
      </c>
      <c r="E16" s="207" t="s">
        <v>314</v>
      </c>
      <c r="F16" s="207" t="s">
        <v>48</v>
      </c>
      <c r="G16" s="207" t="s">
        <v>315</v>
      </c>
      <c r="H16" s="207" t="s">
        <v>50</v>
      </c>
      <c r="I16" s="442" t="s">
        <v>316</v>
      </c>
      <c r="J16" s="443"/>
      <c r="K16" s="443"/>
      <c r="L16" s="443"/>
      <c r="M16" s="443"/>
      <c r="N16" s="443"/>
      <c r="O16" s="444"/>
      <c r="P16" s="393"/>
      <c r="Q16" s="207" t="s">
        <v>49</v>
      </c>
      <c r="R16" s="207" t="s">
        <v>53</v>
      </c>
    </row>
    <row r="17" spans="1:19" ht="6.95" customHeight="1">
      <c r="A17" s="157"/>
      <c r="B17" s="157"/>
      <c r="C17" s="157"/>
      <c r="D17" s="212"/>
      <c r="E17" s="213"/>
      <c r="F17" s="212"/>
      <c r="G17" s="212"/>
      <c r="H17" s="48"/>
      <c r="I17" s="297"/>
      <c r="J17" s="214"/>
      <c r="K17" s="214"/>
      <c r="L17" s="214"/>
      <c r="M17" s="214"/>
      <c r="N17" s="214"/>
      <c r="O17" s="214"/>
      <c r="P17" s="214"/>
      <c r="Q17" s="157"/>
      <c r="R17" s="212"/>
    </row>
    <row r="18" spans="1:19">
      <c r="A18" s="249"/>
      <c r="B18" s="315"/>
      <c r="C18" s="315"/>
      <c r="D18" s="315"/>
      <c r="E18" s="395" t="s">
        <v>836</v>
      </c>
      <c r="F18" s="215"/>
      <c r="G18" s="215"/>
      <c r="H18" s="120" t="s">
        <v>936</v>
      </c>
      <c r="I18" s="119"/>
      <c r="J18" s="119"/>
      <c r="K18" s="119"/>
      <c r="L18" s="119"/>
      <c r="M18" s="119"/>
      <c r="N18" s="216"/>
      <c r="O18" s="216"/>
      <c r="P18" s="216"/>
      <c r="Q18" s="395"/>
      <c r="R18" s="375" t="s">
        <v>897</v>
      </c>
    </row>
    <row r="19" spans="1:19" ht="8.1" customHeight="1">
      <c r="A19" s="250"/>
      <c r="B19" s="250"/>
      <c r="C19" s="250"/>
      <c r="D19" s="250"/>
      <c r="E19" s="127"/>
      <c r="F19" s="171"/>
      <c r="G19" s="171"/>
      <c r="H19" s="129"/>
      <c r="I19" s="128"/>
      <c r="J19" s="128"/>
      <c r="K19" s="128"/>
      <c r="L19" s="128"/>
      <c r="M19" s="128"/>
      <c r="N19" s="185"/>
      <c r="O19" s="185"/>
      <c r="P19" s="185"/>
      <c r="Q19" s="127"/>
      <c r="R19" s="131"/>
    </row>
    <row r="20" spans="1:19">
      <c r="A20" s="159">
        <v>1</v>
      </c>
      <c r="B20" s="202">
        <v>54</v>
      </c>
      <c r="C20" s="202">
        <v>1</v>
      </c>
      <c r="D20" s="87">
        <v>436</v>
      </c>
      <c r="E20" s="144" t="s">
        <v>907</v>
      </c>
      <c r="F20" s="87">
        <v>1996</v>
      </c>
      <c r="G20" s="87" t="s">
        <v>40</v>
      </c>
      <c r="H20" s="138" t="s">
        <v>331</v>
      </c>
      <c r="I20" s="188">
        <v>21.98</v>
      </c>
      <c r="J20" s="188" t="s">
        <v>488</v>
      </c>
      <c r="K20" s="318" t="s">
        <v>908</v>
      </c>
      <c r="L20" s="417" t="s">
        <v>483</v>
      </c>
      <c r="M20" s="159">
        <v>21.74</v>
      </c>
      <c r="N20" s="188" t="s">
        <v>488</v>
      </c>
      <c r="O20" s="353">
        <v>0.5</v>
      </c>
      <c r="P20" s="344">
        <f t="shared" ref="P20:P54" si="0">MIN(I20,M20)</f>
        <v>21.74</v>
      </c>
      <c r="Q20" s="321" t="str">
        <f t="shared" ref="Q20:Q45" si="1">LOOKUP(P20,$T$1:$AL$1,$T$2:$AL$2)</f>
        <v>кмс</v>
      </c>
      <c r="R20" s="240" t="s">
        <v>909</v>
      </c>
      <c r="S20" s="159">
        <v>22.5</v>
      </c>
    </row>
    <row r="21" spans="1:19">
      <c r="A21" s="87">
        <v>2</v>
      </c>
      <c r="B21" s="87">
        <v>57</v>
      </c>
      <c r="C21" s="87">
        <v>2</v>
      </c>
      <c r="D21" s="87">
        <v>165</v>
      </c>
      <c r="E21" s="144" t="s">
        <v>910</v>
      </c>
      <c r="F21" s="87">
        <v>1995</v>
      </c>
      <c r="G21" s="143" t="s">
        <v>40</v>
      </c>
      <c r="H21" s="138" t="s">
        <v>325</v>
      </c>
      <c r="I21" s="188">
        <v>21.99</v>
      </c>
      <c r="J21" s="188" t="s">
        <v>488</v>
      </c>
      <c r="K21" s="318" t="s">
        <v>908</v>
      </c>
      <c r="L21" s="417" t="s">
        <v>483</v>
      </c>
      <c r="M21" s="189">
        <v>21.9</v>
      </c>
      <c r="N21" s="188" t="s">
        <v>488</v>
      </c>
      <c r="O21" s="353">
        <v>0.5</v>
      </c>
      <c r="P21" s="344">
        <f t="shared" si="0"/>
        <v>21.9</v>
      </c>
      <c r="Q21" s="321" t="str">
        <f t="shared" si="1"/>
        <v>кмс</v>
      </c>
      <c r="R21" s="142" t="s">
        <v>911</v>
      </c>
    </row>
    <row r="22" spans="1:19">
      <c r="A22" s="87">
        <v>3</v>
      </c>
      <c r="B22" s="202">
        <v>37</v>
      </c>
      <c r="C22" s="202">
        <v>3</v>
      </c>
      <c r="D22" s="87">
        <v>344</v>
      </c>
      <c r="E22" s="136" t="s">
        <v>537</v>
      </c>
      <c r="F22" s="87">
        <v>1996</v>
      </c>
      <c r="G22" s="87" t="s">
        <v>40</v>
      </c>
      <c r="H22" s="138" t="s">
        <v>80</v>
      </c>
      <c r="I22" s="188">
        <v>22.31</v>
      </c>
      <c r="J22" s="188" t="s">
        <v>488</v>
      </c>
      <c r="K22" s="318" t="s">
        <v>490</v>
      </c>
      <c r="L22" s="206" t="s">
        <v>483</v>
      </c>
      <c r="M22" s="159">
        <v>21.92</v>
      </c>
      <c r="N22" s="188" t="s">
        <v>488</v>
      </c>
      <c r="O22" s="353">
        <v>0.5</v>
      </c>
      <c r="P22" s="344">
        <f t="shared" si="0"/>
        <v>21.92</v>
      </c>
      <c r="Q22" s="321" t="str">
        <f t="shared" si="1"/>
        <v>кмс</v>
      </c>
      <c r="R22" s="98" t="s">
        <v>539</v>
      </c>
      <c r="S22" s="188">
        <v>22</v>
      </c>
    </row>
    <row r="23" spans="1:19">
      <c r="A23" s="159">
        <v>4</v>
      </c>
      <c r="B23" s="193"/>
      <c r="C23" s="193">
        <v>4</v>
      </c>
      <c r="D23" s="87">
        <v>194</v>
      </c>
      <c r="E23" s="136" t="s">
        <v>392</v>
      </c>
      <c r="F23" s="159">
        <v>1997</v>
      </c>
      <c r="G23" s="87" t="s">
        <v>40</v>
      </c>
      <c r="H23" s="138" t="s">
        <v>912</v>
      </c>
      <c r="I23" s="188">
        <v>22.59</v>
      </c>
      <c r="J23" s="188" t="s">
        <v>488</v>
      </c>
      <c r="K23" s="318" t="s">
        <v>879</v>
      </c>
      <c r="L23" s="353" t="s">
        <v>483</v>
      </c>
      <c r="M23" s="159">
        <v>22.31</v>
      </c>
      <c r="N23" s="188" t="s">
        <v>488</v>
      </c>
      <c r="O23" s="353">
        <v>0.5</v>
      </c>
      <c r="P23" s="344">
        <f t="shared" si="0"/>
        <v>22.31</v>
      </c>
      <c r="Q23" s="321" t="str">
        <f t="shared" si="1"/>
        <v>I</v>
      </c>
      <c r="R23" s="154" t="s">
        <v>913</v>
      </c>
      <c r="S23" s="427"/>
    </row>
    <row r="24" spans="1:19">
      <c r="A24" s="87">
        <v>5</v>
      </c>
      <c r="B24" s="202">
        <v>42</v>
      </c>
      <c r="C24" s="202">
        <v>6</v>
      </c>
      <c r="D24" s="87">
        <v>142</v>
      </c>
      <c r="E24" s="144" t="s">
        <v>406</v>
      </c>
      <c r="F24" s="87">
        <v>1994</v>
      </c>
      <c r="G24" s="87" t="s">
        <v>39</v>
      </c>
      <c r="H24" s="138" t="s">
        <v>58</v>
      </c>
      <c r="I24" s="188">
        <v>22.98</v>
      </c>
      <c r="J24" s="188" t="s">
        <v>488</v>
      </c>
      <c r="K24" s="318" t="s">
        <v>879</v>
      </c>
      <c r="L24" s="206" t="s">
        <v>483</v>
      </c>
      <c r="M24" s="188">
        <v>22.9</v>
      </c>
      <c r="N24" s="188" t="s">
        <v>488</v>
      </c>
      <c r="O24" s="353">
        <v>0.5</v>
      </c>
      <c r="P24" s="344">
        <f t="shared" si="0"/>
        <v>22.9</v>
      </c>
      <c r="Q24" s="321" t="str">
        <f t="shared" si="1"/>
        <v>I</v>
      </c>
      <c r="R24" s="240" t="s">
        <v>407</v>
      </c>
      <c r="S24" s="189">
        <v>23.2</v>
      </c>
    </row>
    <row r="25" spans="1:19">
      <c r="A25" s="87">
        <v>6</v>
      </c>
      <c r="B25" s="193">
        <v>53</v>
      </c>
      <c r="C25" s="193">
        <v>7</v>
      </c>
      <c r="D25" s="87">
        <v>224</v>
      </c>
      <c r="E25" s="144" t="s">
        <v>426</v>
      </c>
      <c r="F25" s="87">
        <v>1997</v>
      </c>
      <c r="G25" s="87" t="s">
        <v>40</v>
      </c>
      <c r="H25" s="138" t="s">
        <v>325</v>
      </c>
      <c r="I25" s="188">
        <v>23.01</v>
      </c>
      <c r="J25" s="188" t="s">
        <v>488</v>
      </c>
      <c r="K25" s="318" t="s">
        <v>908</v>
      </c>
      <c r="L25" s="206" t="s">
        <v>483</v>
      </c>
      <c r="M25" s="87">
        <v>23.08</v>
      </c>
      <c r="N25" s="188" t="s">
        <v>488</v>
      </c>
      <c r="O25" s="353">
        <v>0.5</v>
      </c>
      <c r="P25" s="344">
        <f t="shared" si="0"/>
        <v>23.01</v>
      </c>
      <c r="Q25" s="321" t="str">
        <f t="shared" si="1"/>
        <v>I</v>
      </c>
      <c r="R25" s="240" t="s">
        <v>427</v>
      </c>
      <c r="S25" s="189">
        <v>23.3</v>
      </c>
    </row>
    <row r="26" spans="1:19">
      <c r="A26" s="159">
        <v>7</v>
      </c>
      <c r="B26" s="202">
        <v>48</v>
      </c>
      <c r="C26" s="202">
        <v>8</v>
      </c>
      <c r="D26" s="87">
        <v>365</v>
      </c>
      <c r="E26" s="144" t="s">
        <v>549</v>
      </c>
      <c r="F26" s="87">
        <v>1995</v>
      </c>
      <c r="G26" s="143" t="s">
        <v>39</v>
      </c>
      <c r="H26" s="138" t="s">
        <v>58</v>
      </c>
      <c r="I26" s="188">
        <v>23.08</v>
      </c>
      <c r="J26" s="188" t="s">
        <v>488</v>
      </c>
      <c r="K26" s="318" t="s">
        <v>879</v>
      </c>
      <c r="L26" s="353" t="s">
        <v>483</v>
      </c>
      <c r="M26" s="159">
        <v>23.13</v>
      </c>
      <c r="N26" s="188" t="s">
        <v>488</v>
      </c>
      <c r="O26" s="353">
        <v>0.5</v>
      </c>
      <c r="P26" s="344">
        <f t="shared" si="0"/>
        <v>23.08</v>
      </c>
      <c r="Q26" s="321" t="str">
        <f t="shared" si="1"/>
        <v>I</v>
      </c>
      <c r="R26" s="240" t="s">
        <v>407</v>
      </c>
      <c r="S26" s="189">
        <v>22.3</v>
      </c>
    </row>
    <row r="27" spans="1:19">
      <c r="A27" s="87">
        <v>8</v>
      </c>
      <c r="B27" s="202">
        <v>34</v>
      </c>
      <c r="C27" s="202">
        <v>5</v>
      </c>
      <c r="D27" s="87">
        <v>416</v>
      </c>
      <c r="E27" s="136" t="s">
        <v>395</v>
      </c>
      <c r="F27" s="143">
        <v>1995</v>
      </c>
      <c r="G27" s="87" t="s">
        <v>40</v>
      </c>
      <c r="H27" s="138" t="s">
        <v>331</v>
      </c>
      <c r="I27" s="188">
        <v>22.69</v>
      </c>
      <c r="J27" s="188" t="s">
        <v>488</v>
      </c>
      <c r="K27" s="318" t="s">
        <v>490</v>
      </c>
      <c r="L27" s="353" t="s">
        <v>483</v>
      </c>
      <c r="M27" s="159" t="s">
        <v>366</v>
      </c>
      <c r="N27" s="188"/>
      <c r="O27" s="353"/>
      <c r="P27" s="344">
        <f t="shared" si="0"/>
        <v>22.69</v>
      </c>
      <c r="Q27" s="321" t="str">
        <f t="shared" si="1"/>
        <v>I</v>
      </c>
      <c r="R27" s="240" t="s">
        <v>396</v>
      </c>
      <c r="S27" s="189">
        <v>23.3</v>
      </c>
    </row>
    <row r="28" spans="1:19">
      <c r="A28" s="87">
        <v>9</v>
      </c>
      <c r="B28" s="193">
        <v>45</v>
      </c>
      <c r="C28" s="193"/>
      <c r="D28" s="87">
        <v>369</v>
      </c>
      <c r="E28" s="144" t="s">
        <v>542</v>
      </c>
      <c r="F28" s="87">
        <v>1996</v>
      </c>
      <c r="G28" s="143" t="s">
        <v>39</v>
      </c>
      <c r="H28" s="138" t="s">
        <v>411</v>
      </c>
      <c r="I28" s="188">
        <v>23.3</v>
      </c>
      <c r="J28" s="188" t="s">
        <v>488</v>
      </c>
      <c r="K28" s="318" t="s">
        <v>879</v>
      </c>
      <c r="L28" s="318"/>
      <c r="M28" s="159"/>
      <c r="N28" s="188"/>
      <c r="O28" s="318"/>
      <c r="P28" s="344">
        <f t="shared" si="0"/>
        <v>23.3</v>
      </c>
      <c r="Q28" s="321" t="str">
        <f t="shared" si="1"/>
        <v>II</v>
      </c>
      <c r="R28" s="98" t="s">
        <v>430</v>
      </c>
      <c r="S28" s="188">
        <v>22</v>
      </c>
    </row>
    <row r="29" spans="1:19">
      <c r="A29" s="159">
        <v>10</v>
      </c>
      <c r="B29" s="193">
        <v>35</v>
      </c>
      <c r="C29" s="193"/>
      <c r="D29" s="87">
        <v>140</v>
      </c>
      <c r="E29" s="144" t="s">
        <v>401</v>
      </c>
      <c r="F29" s="87">
        <v>1994</v>
      </c>
      <c r="G29" s="143" t="s">
        <v>40</v>
      </c>
      <c r="H29" s="138" t="s">
        <v>325</v>
      </c>
      <c r="I29" s="188">
        <v>23.42</v>
      </c>
      <c r="J29" s="188" t="s">
        <v>488</v>
      </c>
      <c r="K29" s="318" t="s">
        <v>490</v>
      </c>
      <c r="L29" s="206"/>
      <c r="M29" s="206"/>
      <c r="N29" s="188"/>
      <c r="O29" s="206"/>
      <c r="P29" s="344">
        <f t="shared" si="0"/>
        <v>23.42</v>
      </c>
      <c r="Q29" s="321" t="str">
        <f t="shared" si="1"/>
        <v>II</v>
      </c>
      <c r="R29" s="240" t="s">
        <v>402</v>
      </c>
      <c r="S29" s="189">
        <v>22.5</v>
      </c>
    </row>
    <row r="30" spans="1:19">
      <c r="A30" s="87">
        <v>11</v>
      </c>
      <c r="B30" s="193">
        <v>55</v>
      </c>
      <c r="C30" s="193"/>
      <c r="D30" s="87">
        <v>341</v>
      </c>
      <c r="E30" s="136" t="s">
        <v>914</v>
      </c>
      <c r="F30" s="159">
        <v>1995</v>
      </c>
      <c r="G30" s="143" t="s">
        <v>39</v>
      </c>
      <c r="H30" s="138" t="s">
        <v>80</v>
      </c>
      <c r="I30" s="188">
        <v>24.01</v>
      </c>
      <c r="J30" s="188" t="s">
        <v>488</v>
      </c>
      <c r="K30" s="318" t="s">
        <v>908</v>
      </c>
      <c r="L30" s="318"/>
      <c r="M30" s="159"/>
      <c r="N30" s="188"/>
      <c r="O30" s="421"/>
      <c r="P30" s="344">
        <f t="shared" si="0"/>
        <v>24.01</v>
      </c>
      <c r="Q30" s="321" t="str">
        <f t="shared" si="1"/>
        <v>II</v>
      </c>
      <c r="R30" s="98" t="s">
        <v>539</v>
      </c>
      <c r="S30" s="188">
        <v>22.5</v>
      </c>
    </row>
    <row r="31" spans="1:19">
      <c r="A31" s="87">
        <v>12</v>
      </c>
      <c r="D31" s="87">
        <v>411</v>
      </c>
      <c r="E31" s="144" t="s">
        <v>915</v>
      </c>
      <c r="F31" s="87">
        <v>1995</v>
      </c>
      <c r="G31" s="87" t="s">
        <v>39</v>
      </c>
      <c r="H31" s="138" t="s">
        <v>331</v>
      </c>
      <c r="I31" s="188">
        <v>24.16</v>
      </c>
      <c r="J31" s="188" t="s">
        <v>488</v>
      </c>
      <c r="K31" s="318" t="s">
        <v>490</v>
      </c>
      <c r="L31" s="353"/>
      <c r="M31" s="353"/>
      <c r="N31" s="188"/>
      <c r="O31" s="353"/>
      <c r="P31" s="344">
        <f t="shared" si="0"/>
        <v>24.16</v>
      </c>
      <c r="Q31" s="321" t="str">
        <f t="shared" si="1"/>
        <v>II</v>
      </c>
      <c r="R31" s="240" t="s">
        <v>916</v>
      </c>
    </row>
    <row r="32" spans="1:19">
      <c r="A32" s="159">
        <v>13</v>
      </c>
      <c r="B32" s="202">
        <v>38</v>
      </c>
      <c r="C32" s="202"/>
      <c r="D32" s="87">
        <v>390</v>
      </c>
      <c r="E32" s="144" t="s">
        <v>547</v>
      </c>
      <c r="F32" s="87">
        <v>1996</v>
      </c>
      <c r="G32" s="87" t="s">
        <v>39</v>
      </c>
      <c r="H32" s="138" t="s">
        <v>331</v>
      </c>
      <c r="I32" s="188">
        <v>24.46</v>
      </c>
      <c r="J32" s="188" t="s">
        <v>488</v>
      </c>
      <c r="K32" s="318" t="s">
        <v>490</v>
      </c>
      <c r="L32" s="318"/>
      <c r="M32" s="188"/>
      <c r="N32" s="188"/>
      <c r="O32" s="318"/>
      <c r="P32" s="344">
        <f t="shared" si="0"/>
        <v>24.46</v>
      </c>
      <c r="Q32" s="321" t="str">
        <f t="shared" si="1"/>
        <v>III</v>
      </c>
      <c r="R32" s="240" t="s">
        <v>513</v>
      </c>
      <c r="S32" s="189">
        <v>24.9</v>
      </c>
    </row>
    <row r="33" spans="1:19">
      <c r="A33" s="87">
        <v>14</v>
      </c>
      <c r="B33" s="193">
        <v>56</v>
      </c>
      <c r="C33" s="193"/>
      <c r="D33" s="87">
        <v>7</v>
      </c>
      <c r="E33" s="136" t="s">
        <v>546</v>
      </c>
      <c r="F33" s="159">
        <v>1997</v>
      </c>
      <c r="G33" s="87" t="s">
        <v>38</v>
      </c>
      <c r="H33" s="138" t="s">
        <v>418</v>
      </c>
      <c r="I33" s="188">
        <v>24.57</v>
      </c>
      <c r="J33" s="188" t="s">
        <v>488</v>
      </c>
      <c r="K33" s="318" t="s">
        <v>908</v>
      </c>
      <c r="L33" s="318"/>
      <c r="M33" s="159"/>
      <c r="N33" s="188"/>
      <c r="O33" s="421"/>
      <c r="P33" s="344">
        <f t="shared" si="0"/>
        <v>24.57</v>
      </c>
      <c r="Q33" s="321" t="str">
        <f t="shared" si="1"/>
        <v>III</v>
      </c>
      <c r="R33" s="240" t="s">
        <v>419</v>
      </c>
      <c r="S33" s="189">
        <v>23</v>
      </c>
    </row>
    <row r="34" spans="1:19">
      <c r="B34" s="193">
        <v>43</v>
      </c>
      <c r="C34" s="193"/>
      <c r="D34" s="87">
        <v>932</v>
      </c>
      <c r="E34" s="144" t="s">
        <v>543</v>
      </c>
      <c r="F34" s="87">
        <v>1995</v>
      </c>
      <c r="G34" s="143" t="s">
        <v>39</v>
      </c>
      <c r="H34" s="138" t="s">
        <v>62</v>
      </c>
      <c r="I34" s="188" t="s">
        <v>905</v>
      </c>
      <c r="J34" s="188"/>
      <c r="K34" s="318"/>
      <c r="L34" s="318"/>
      <c r="M34" s="206"/>
      <c r="N34" s="188"/>
      <c r="O34" s="421"/>
      <c r="P34" s="344">
        <f t="shared" si="0"/>
        <v>0</v>
      </c>
      <c r="Q34" s="321"/>
      <c r="R34" s="240" t="s">
        <v>544</v>
      </c>
      <c r="S34" s="188">
        <v>23.2</v>
      </c>
    </row>
    <row r="35" spans="1:19">
      <c r="A35" s="159"/>
      <c r="B35" s="193">
        <v>32</v>
      </c>
      <c r="C35" s="193"/>
      <c r="D35" s="87">
        <v>4</v>
      </c>
      <c r="E35" s="144" t="s">
        <v>424</v>
      </c>
      <c r="F35" s="87">
        <v>1996</v>
      </c>
      <c r="G35" s="87" t="s">
        <v>39</v>
      </c>
      <c r="H35" s="138" t="s">
        <v>331</v>
      </c>
      <c r="I35" s="188" t="s">
        <v>63</v>
      </c>
      <c r="J35" s="188"/>
      <c r="K35" s="318"/>
      <c r="L35" s="318"/>
      <c r="M35" s="159"/>
      <c r="N35" s="188"/>
      <c r="O35" s="353"/>
      <c r="P35" s="344">
        <f t="shared" si="0"/>
        <v>0</v>
      </c>
      <c r="Q35" s="321"/>
      <c r="R35" s="240" t="s">
        <v>425</v>
      </c>
      <c r="S35" s="189">
        <v>25.8</v>
      </c>
    </row>
    <row r="36" spans="1:19">
      <c r="B36" s="202">
        <v>33</v>
      </c>
      <c r="C36" s="202"/>
      <c r="D36" s="87">
        <v>156</v>
      </c>
      <c r="E36" s="144" t="s">
        <v>429</v>
      </c>
      <c r="F36" s="87">
        <v>1996</v>
      </c>
      <c r="G36" s="143" t="s">
        <v>39</v>
      </c>
      <c r="H36" s="138" t="s">
        <v>411</v>
      </c>
      <c r="I36" s="188" t="s">
        <v>63</v>
      </c>
      <c r="J36" s="188"/>
      <c r="K36" s="318"/>
      <c r="L36" s="206"/>
      <c r="M36" s="188"/>
      <c r="N36" s="188"/>
      <c r="O36" s="318"/>
      <c r="P36" s="344">
        <f t="shared" si="0"/>
        <v>0</v>
      </c>
      <c r="Q36" s="321"/>
      <c r="R36" s="98" t="s">
        <v>430</v>
      </c>
      <c r="S36" s="188">
        <v>23</v>
      </c>
    </row>
    <row r="37" spans="1:19">
      <c r="A37" s="159"/>
      <c r="B37" s="193">
        <v>36</v>
      </c>
      <c r="C37" s="193"/>
      <c r="D37" s="87">
        <v>394</v>
      </c>
      <c r="E37" s="144" t="s">
        <v>397</v>
      </c>
      <c r="F37" s="87">
        <v>1997</v>
      </c>
      <c r="G37" s="87" t="s">
        <v>40</v>
      </c>
      <c r="H37" s="138" t="s">
        <v>331</v>
      </c>
      <c r="I37" s="188" t="s">
        <v>63</v>
      </c>
      <c r="J37" s="188"/>
      <c r="K37" s="318"/>
      <c r="L37" s="353"/>
      <c r="M37" s="188"/>
      <c r="N37" s="188"/>
      <c r="O37" s="318"/>
      <c r="P37" s="344">
        <f t="shared" si="0"/>
        <v>0</v>
      </c>
      <c r="Q37" s="321"/>
      <c r="R37" s="240" t="s">
        <v>398</v>
      </c>
      <c r="S37" s="159">
        <v>22.3</v>
      </c>
    </row>
    <row r="38" spans="1:19">
      <c r="B38" s="193">
        <v>44</v>
      </c>
      <c r="C38" s="193"/>
      <c r="D38" s="87">
        <v>32</v>
      </c>
      <c r="E38" s="136" t="s">
        <v>917</v>
      </c>
      <c r="F38" s="159">
        <v>1997</v>
      </c>
      <c r="G38" s="143" t="s">
        <v>40</v>
      </c>
      <c r="H38" s="138" t="s">
        <v>320</v>
      </c>
      <c r="I38" s="188" t="s">
        <v>63</v>
      </c>
      <c r="J38" s="188"/>
      <c r="K38" s="318"/>
      <c r="L38" s="206"/>
      <c r="M38" s="206"/>
      <c r="N38" s="188"/>
      <c r="O38" s="206"/>
      <c r="P38" s="344">
        <f t="shared" si="0"/>
        <v>0</v>
      </c>
      <c r="Q38" s="321"/>
      <c r="R38" s="240" t="s">
        <v>918</v>
      </c>
      <c r="S38" s="188">
        <v>21.55</v>
      </c>
    </row>
    <row r="39" spans="1:19">
      <c r="A39" s="159"/>
      <c r="B39" s="193">
        <v>46</v>
      </c>
      <c r="C39" s="193"/>
      <c r="D39" s="87">
        <v>402</v>
      </c>
      <c r="E39" s="136" t="s">
        <v>434</v>
      </c>
      <c r="F39" s="159">
        <v>1994</v>
      </c>
      <c r="G39" s="143" t="s">
        <v>41</v>
      </c>
      <c r="H39" s="138" t="s">
        <v>331</v>
      </c>
      <c r="I39" s="188" t="s">
        <v>63</v>
      </c>
      <c r="J39" s="188"/>
      <c r="K39" s="318"/>
      <c r="L39" s="318"/>
      <c r="M39" s="159"/>
      <c r="N39" s="188"/>
      <c r="O39" s="421"/>
      <c r="P39" s="344">
        <f t="shared" si="0"/>
        <v>0</v>
      </c>
      <c r="Q39" s="321"/>
      <c r="R39" s="240" t="s">
        <v>435</v>
      </c>
      <c r="S39" s="159">
        <v>22.13</v>
      </c>
    </row>
    <row r="40" spans="1:19">
      <c r="A40" s="159"/>
      <c r="B40" s="193">
        <v>47</v>
      </c>
      <c r="C40" s="193"/>
      <c r="D40" s="87">
        <v>423</v>
      </c>
      <c r="E40" s="144" t="s">
        <v>919</v>
      </c>
      <c r="F40" s="87">
        <v>1996</v>
      </c>
      <c r="G40" s="87" t="s">
        <v>40</v>
      </c>
      <c r="H40" s="138" t="s">
        <v>325</v>
      </c>
      <c r="I40" s="188" t="s">
        <v>63</v>
      </c>
      <c r="J40" s="188"/>
      <c r="K40" s="318"/>
      <c r="L40" s="318"/>
      <c r="M40" s="188"/>
      <c r="N40" s="188"/>
      <c r="O40" s="318"/>
      <c r="P40" s="344">
        <f t="shared" si="0"/>
        <v>0</v>
      </c>
      <c r="Q40" s="321"/>
      <c r="R40" s="240" t="s">
        <v>427</v>
      </c>
      <c r="S40" s="159">
        <v>22.02</v>
      </c>
    </row>
    <row r="41" spans="1:19">
      <c r="B41" s="193">
        <v>52</v>
      </c>
      <c r="C41" s="193"/>
      <c r="D41" s="87">
        <v>484</v>
      </c>
      <c r="E41" s="144" t="s">
        <v>920</v>
      </c>
      <c r="F41" s="87">
        <v>1998</v>
      </c>
      <c r="G41" s="87" t="s">
        <v>39</v>
      </c>
      <c r="H41" s="138" t="s">
        <v>328</v>
      </c>
      <c r="I41" s="188" t="s">
        <v>63</v>
      </c>
      <c r="J41" s="188"/>
      <c r="K41" s="318"/>
      <c r="L41" s="318"/>
      <c r="M41" s="87"/>
      <c r="N41" s="188"/>
      <c r="O41" s="421"/>
      <c r="P41" s="344">
        <f t="shared" si="0"/>
        <v>0</v>
      </c>
      <c r="Q41" s="321"/>
      <c r="R41" s="240" t="s">
        <v>414</v>
      </c>
      <c r="S41" s="188">
        <v>23.2</v>
      </c>
    </row>
    <row r="42" spans="1:19">
      <c r="A42" s="87" t="s">
        <v>372</v>
      </c>
      <c r="B42" s="193">
        <v>25</v>
      </c>
      <c r="C42" s="193">
        <v>1</v>
      </c>
      <c r="D42" s="87">
        <v>326</v>
      </c>
      <c r="E42" s="144" t="s">
        <v>438</v>
      </c>
      <c r="F42" s="87">
        <v>1984</v>
      </c>
      <c r="G42" s="143" t="s">
        <v>40</v>
      </c>
      <c r="H42" s="138" t="s">
        <v>439</v>
      </c>
      <c r="I42" s="188">
        <v>22.08</v>
      </c>
      <c r="J42" s="188" t="s">
        <v>488</v>
      </c>
      <c r="K42" s="318" t="s">
        <v>900</v>
      </c>
      <c r="L42" s="206" t="s">
        <v>483</v>
      </c>
      <c r="M42" s="159">
        <v>22.25</v>
      </c>
      <c r="N42" s="188"/>
      <c r="O42" s="318"/>
      <c r="P42" s="344">
        <f t="shared" si="0"/>
        <v>22.08</v>
      </c>
      <c r="Q42" s="321" t="str">
        <f t="shared" si="1"/>
        <v>кмс</v>
      </c>
      <c r="R42" s="240" t="s">
        <v>440</v>
      </c>
      <c r="S42" s="188">
        <v>22</v>
      </c>
    </row>
    <row r="43" spans="1:19">
      <c r="A43" s="87" t="s">
        <v>372</v>
      </c>
      <c r="B43" s="193">
        <v>13</v>
      </c>
      <c r="C43" s="193">
        <v>2</v>
      </c>
      <c r="D43" s="87">
        <v>29</v>
      </c>
      <c r="E43" s="144" t="s">
        <v>553</v>
      </c>
      <c r="F43" s="87">
        <v>1991</v>
      </c>
      <c r="G43" s="87" t="s">
        <v>40</v>
      </c>
      <c r="H43" s="138" t="s">
        <v>328</v>
      </c>
      <c r="I43" s="188">
        <v>22.14</v>
      </c>
      <c r="J43" s="188" t="s">
        <v>488</v>
      </c>
      <c r="K43" s="318" t="s">
        <v>900</v>
      </c>
      <c r="L43" s="206" t="s">
        <v>483</v>
      </c>
      <c r="M43" s="188" t="s">
        <v>63</v>
      </c>
      <c r="N43" s="188"/>
      <c r="O43" s="318"/>
      <c r="P43" s="344">
        <f t="shared" si="0"/>
        <v>22.14</v>
      </c>
      <c r="Q43" s="321" t="str">
        <f t="shared" si="1"/>
        <v>кмс</v>
      </c>
      <c r="R43" s="240" t="s">
        <v>530</v>
      </c>
      <c r="S43" s="188">
        <v>21.8</v>
      </c>
    </row>
    <row r="44" spans="1:19">
      <c r="A44" s="87" t="s">
        <v>372</v>
      </c>
      <c r="B44" s="193">
        <v>26</v>
      </c>
      <c r="C44" s="193">
        <v>3</v>
      </c>
      <c r="D44" s="87">
        <v>465</v>
      </c>
      <c r="E44" s="144" t="s">
        <v>554</v>
      </c>
      <c r="F44" s="87">
        <v>1992</v>
      </c>
      <c r="G44" s="87" t="s">
        <v>39</v>
      </c>
      <c r="H44" s="138" t="s">
        <v>328</v>
      </c>
      <c r="I44" s="188">
        <v>22.28</v>
      </c>
      <c r="J44" s="188" t="s">
        <v>488</v>
      </c>
      <c r="K44" s="318" t="s">
        <v>900</v>
      </c>
      <c r="L44" s="206" t="s">
        <v>483</v>
      </c>
      <c r="M44" s="188" t="s">
        <v>63</v>
      </c>
      <c r="N44" s="188"/>
      <c r="O44" s="318"/>
      <c r="P44" s="344">
        <f t="shared" si="0"/>
        <v>22.28</v>
      </c>
      <c r="Q44" s="321" t="str">
        <f t="shared" si="1"/>
        <v>I</v>
      </c>
      <c r="R44" s="240" t="s">
        <v>414</v>
      </c>
      <c r="S44" s="188">
        <v>22.5</v>
      </c>
    </row>
    <row r="45" spans="1:19">
      <c r="A45" s="87" t="s">
        <v>372</v>
      </c>
      <c r="B45" s="202">
        <v>12</v>
      </c>
      <c r="C45" s="202">
        <v>4</v>
      </c>
      <c r="D45" s="87">
        <v>100</v>
      </c>
      <c r="E45" s="138" t="s">
        <v>442</v>
      </c>
      <c r="F45" s="87">
        <v>1993</v>
      </c>
      <c r="G45" s="159" t="s">
        <v>40</v>
      </c>
      <c r="H45" s="138" t="s">
        <v>320</v>
      </c>
      <c r="I45" s="188">
        <v>22.62</v>
      </c>
      <c r="J45" s="188" t="s">
        <v>488</v>
      </c>
      <c r="K45" s="318" t="s">
        <v>900</v>
      </c>
      <c r="L45" s="206" t="s">
        <v>483</v>
      </c>
      <c r="M45" s="188" t="s">
        <v>63</v>
      </c>
      <c r="N45" s="188"/>
      <c r="O45" s="206"/>
      <c r="P45" s="344">
        <f t="shared" si="0"/>
        <v>22.62</v>
      </c>
      <c r="Q45" s="321" t="str">
        <f t="shared" si="1"/>
        <v>I</v>
      </c>
      <c r="R45" s="240" t="s">
        <v>443</v>
      </c>
      <c r="S45" s="188">
        <v>21.89</v>
      </c>
    </row>
    <row r="46" spans="1:19">
      <c r="A46" s="87" t="s">
        <v>372</v>
      </c>
      <c r="B46" s="193">
        <v>27</v>
      </c>
      <c r="C46" s="193"/>
      <c r="D46" s="87">
        <v>1</v>
      </c>
      <c r="E46" s="144" t="s">
        <v>555</v>
      </c>
      <c r="F46" s="87">
        <v>1984</v>
      </c>
      <c r="G46" s="143" t="s">
        <v>39</v>
      </c>
      <c r="H46" s="138" t="s">
        <v>411</v>
      </c>
      <c r="I46" s="188" t="s">
        <v>366</v>
      </c>
      <c r="J46" s="188"/>
      <c r="K46" s="318"/>
      <c r="L46" s="206"/>
      <c r="M46" s="87"/>
      <c r="N46" s="188"/>
      <c r="O46" s="318"/>
      <c r="P46" s="344">
        <f t="shared" si="0"/>
        <v>0</v>
      </c>
      <c r="Q46" s="321"/>
      <c r="R46" s="98" t="s">
        <v>430</v>
      </c>
      <c r="S46" s="188">
        <v>22.5</v>
      </c>
    </row>
    <row r="47" spans="1:19">
      <c r="A47" s="87" t="s">
        <v>372</v>
      </c>
      <c r="B47" s="193">
        <v>14</v>
      </c>
      <c r="C47" s="193"/>
      <c r="D47" s="87">
        <v>361</v>
      </c>
      <c r="E47" s="136" t="s">
        <v>563</v>
      </c>
      <c r="F47" s="159">
        <v>1992</v>
      </c>
      <c r="G47" s="87" t="s">
        <v>40</v>
      </c>
      <c r="H47" s="138" t="s">
        <v>320</v>
      </c>
      <c r="I47" s="188" t="s">
        <v>63</v>
      </c>
      <c r="J47" s="188"/>
      <c r="K47" s="318"/>
      <c r="L47" s="206"/>
      <c r="M47" s="206"/>
      <c r="N47" s="188"/>
      <c r="O47" s="206"/>
      <c r="P47" s="344">
        <f t="shared" si="0"/>
        <v>0</v>
      </c>
      <c r="Q47" s="321"/>
      <c r="R47" s="240" t="s">
        <v>564</v>
      </c>
      <c r="S47" s="188">
        <v>21.35</v>
      </c>
    </row>
    <row r="48" spans="1:19">
      <c r="A48" s="401" t="s">
        <v>372</v>
      </c>
      <c r="B48" s="193">
        <v>15</v>
      </c>
      <c r="C48" s="193"/>
      <c r="D48" s="87">
        <v>36</v>
      </c>
      <c r="E48" s="136" t="s">
        <v>446</v>
      </c>
      <c r="F48" s="159">
        <v>1986</v>
      </c>
      <c r="G48" s="87" t="s">
        <v>41</v>
      </c>
      <c r="H48" s="138" t="s">
        <v>320</v>
      </c>
      <c r="I48" s="188" t="s">
        <v>63</v>
      </c>
      <c r="J48" s="188"/>
      <c r="K48" s="318"/>
      <c r="L48" s="206"/>
      <c r="M48" s="188"/>
      <c r="N48" s="188"/>
      <c r="O48" s="318"/>
      <c r="P48" s="344">
        <f t="shared" si="0"/>
        <v>0</v>
      </c>
      <c r="Q48" s="321"/>
      <c r="R48" s="240" t="s">
        <v>445</v>
      </c>
      <c r="S48" s="352">
        <v>20.89</v>
      </c>
    </row>
    <row r="49" spans="1:19">
      <c r="A49" s="87" t="s">
        <v>372</v>
      </c>
      <c r="B49" s="193">
        <v>16</v>
      </c>
      <c r="C49" s="193"/>
      <c r="D49" s="87">
        <v>511</v>
      </c>
      <c r="E49" s="136" t="s">
        <v>559</v>
      </c>
      <c r="F49" s="159">
        <v>1990</v>
      </c>
      <c r="G49" s="143" t="s">
        <v>41</v>
      </c>
      <c r="H49" s="138" t="s">
        <v>320</v>
      </c>
      <c r="I49" s="188" t="s">
        <v>63</v>
      </c>
      <c r="J49" s="188"/>
      <c r="K49" s="318"/>
      <c r="L49" s="206"/>
      <c r="M49" s="87"/>
      <c r="N49" s="188"/>
      <c r="O49" s="318"/>
      <c r="P49" s="344">
        <f t="shared" si="0"/>
        <v>0</v>
      </c>
      <c r="Q49" s="321"/>
      <c r="R49" s="240" t="s">
        <v>560</v>
      </c>
      <c r="S49" s="188">
        <v>20.9</v>
      </c>
    </row>
    <row r="50" spans="1:19">
      <c r="A50" s="87" t="s">
        <v>372</v>
      </c>
      <c r="B50" s="193">
        <v>17</v>
      </c>
      <c r="C50" s="193"/>
      <c r="D50" s="87">
        <v>380</v>
      </c>
      <c r="E50" s="144" t="s">
        <v>566</v>
      </c>
      <c r="F50" s="87">
        <v>1993</v>
      </c>
      <c r="G50" s="87" t="s">
        <v>41</v>
      </c>
      <c r="H50" s="138" t="s">
        <v>320</v>
      </c>
      <c r="I50" s="189" t="s">
        <v>63</v>
      </c>
      <c r="J50" s="188"/>
      <c r="K50" s="318"/>
      <c r="L50" s="353"/>
      <c r="M50" s="188"/>
      <c r="N50" s="188"/>
      <c r="O50" s="318"/>
      <c r="P50" s="344">
        <f t="shared" si="0"/>
        <v>0</v>
      </c>
      <c r="Q50" s="321"/>
      <c r="R50" s="240" t="s">
        <v>567</v>
      </c>
      <c r="S50" s="188">
        <v>20.95</v>
      </c>
    </row>
    <row r="51" spans="1:19">
      <c r="A51" s="87" t="s">
        <v>372</v>
      </c>
      <c r="B51" s="193">
        <v>18</v>
      </c>
      <c r="C51" s="193"/>
      <c r="D51" s="87">
        <v>23</v>
      </c>
      <c r="E51" s="138" t="s">
        <v>558</v>
      </c>
      <c r="F51" s="87">
        <v>1989</v>
      </c>
      <c r="G51" s="87" t="s">
        <v>41</v>
      </c>
      <c r="H51" s="138" t="s">
        <v>320</v>
      </c>
      <c r="I51" s="188" t="s">
        <v>63</v>
      </c>
      <c r="J51" s="188"/>
      <c r="K51" s="318"/>
      <c r="L51" s="206"/>
      <c r="M51" s="188"/>
      <c r="N51" s="188"/>
      <c r="O51" s="318"/>
      <c r="P51" s="344">
        <f t="shared" si="0"/>
        <v>0</v>
      </c>
      <c r="Q51" s="321"/>
      <c r="R51" s="240" t="s">
        <v>445</v>
      </c>
      <c r="S51" s="188">
        <v>21.1</v>
      </c>
    </row>
    <row r="52" spans="1:19">
      <c r="A52" s="193" t="s">
        <v>372</v>
      </c>
      <c r="B52" s="193">
        <v>22</v>
      </c>
      <c r="C52" s="193"/>
      <c r="D52" s="87">
        <v>424</v>
      </c>
      <c r="E52" s="136" t="s">
        <v>921</v>
      </c>
      <c r="F52" s="87">
        <v>1990</v>
      </c>
      <c r="G52" s="87" t="s">
        <v>40</v>
      </c>
      <c r="H52" s="138" t="s">
        <v>331</v>
      </c>
      <c r="I52" s="188" t="s">
        <v>63</v>
      </c>
      <c r="J52" s="188"/>
      <c r="K52" s="318"/>
      <c r="L52" s="353"/>
      <c r="M52" s="353"/>
      <c r="N52" s="188"/>
      <c r="O52" s="353"/>
      <c r="P52" s="344">
        <f t="shared" si="0"/>
        <v>0</v>
      </c>
      <c r="Q52" s="321"/>
      <c r="R52" s="240" t="s">
        <v>430</v>
      </c>
      <c r="S52" s="189">
        <v>22</v>
      </c>
    </row>
    <row r="53" spans="1:19">
      <c r="A53" s="159" t="s">
        <v>372</v>
      </c>
      <c r="B53" s="193">
        <v>23</v>
      </c>
      <c r="C53" s="193"/>
      <c r="D53" s="87">
        <v>355</v>
      </c>
      <c r="E53" s="136" t="s">
        <v>550</v>
      </c>
      <c r="F53" s="159">
        <v>1993</v>
      </c>
      <c r="G53" s="87" t="s">
        <v>41</v>
      </c>
      <c r="H53" s="138" t="s">
        <v>331</v>
      </c>
      <c r="I53" s="188" t="s">
        <v>63</v>
      </c>
      <c r="J53" s="188"/>
      <c r="K53" s="318"/>
      <c r="L53" s="353"/>
      <c r="M53" s="159"/>
      <c r="N53" s="188"/>
      <c r="O53" s="353"/>
      <c r="P53" s="344">
        <f t="shared" si="0"/>
        <v>0</v>
      </c>
      <c r="Q53" s="321"/>
      <c r="R53" s="240" t="s">
        <v>552</v>
      </c>
      <c r="S53" s="428">
        <v>22</v>
      </c>
    </row>
    <row r="54" spans="1:19">
      <c r="A54" s="87" t="s">
        <v>372</v>
      </c>
      <c r="B54" s="193">
        <v>24</v>
      </c>
      <c r="C54" s="193"/>
      <c r="D54" s="87">
        <v>406</v>
      </c>
      <c r="E54" s="144" t="s">
        <v>565</v>
      </c>
      <c r="F54" s="87">
        <v>1983</v>
      </c>
      <c r="G54" s="87" t="s">
        <v>42</v>
      </c>
      <c r="H54" s="138" t="s">
        <v>320</v>
      </c>
      <c r="I54" s="188" t="s">
        <v>63</v>
      </c>
      <c r="J54" s="188"/>
      <c r="K54" s="318"/>
      <c r="L54" s="206"/>
      <c r="M54" s="159"/>
      <c r="N54" s="188"/>
      <c r="O54" s="318"/>
      <c r="P54" s="344">
        <f t="shared" si="0"/>
        <v>0</v>
      </c>
      <c r="Q54" s="321"/>
      <c r="R54" s="240" t="s">
        <v>445</v>
      </c>
      <c r="S54" s="188">
        <v>21.15</v>
      </c>
    </row>
    <row r="55" spans="1:19">
      <c r="A55" s="193"/>
      <c r="B55" s="193"/>
      <c r="C55" s="193"/>
      <c r="D55" s="87"/>
      <c r="E55" s="136"/>
      <c r="F55" s="159"/>
      <c r="G55" s="143"/>
      <c r="H55" s="138"/>
      <c r="I55" s="188"/>
      <c r="J55" s="188"/>
      <c r="K55" s="318"/>
      <c r="L55" s="353"/>
      <c r="M55" s="353"/>
      <c r="N55" s="188"/>
      <c r="O55" s="353"/>
      <c r="P55" s="344"/>
      <c r="Q55" s="321"/>
      <c r="R55" s="142"/>
      <c r="S55" s="427"/>
    </row>
    <row r="56" spans="1:19">
      <c r="A56" s="193"/>
      <c r="B56" s="193"/>
      <c r="C56" s="193"/>
      <c r="D56" s="87"/>
      <c r="E56" s="144"/>
      <c r="F56" s="87"/>
      <c r="G56" s="87"/>
      <c r="H56" s="138"/>
      <c r="I56" s="188"/>
      <c r="J56" s="188"/>
      <c r="K56" s="318"/>
      <c r="L56" s="353"/>
      <c r="M56" s="353"/>
      <c r="N56" s="188"/>
      <c r="O56" s="353"/>
      <c r="P56" s="344"/>
      <c r="Q56" s="321"/>
      <c r="R56" s="154"/>
      <c r="S56" s="427"/>
    </row>
    <row r="57" spans="1:19">
      <c r="A57" s="193"/>
      <c r="B57" s="193"/>
      <c r="C57" s="193"/>
      <c r="D57" s="87"/>
      <c r="E57" s="136"/>
      <c r="F57" s="143"/>
      <c r="G57" s="87"/>
      <c r="H57" s="138"/>
      <c r="I57" s="188"/>
      <c r="J57" s="188"/>
      <c r="K57" s="318"/>
      <c r="L57" s="318"/>
      <c r="M57" s="206"/>
      <c r="N57" s="188"/>
      <c r="O57" s="206"/>
      <c r="P57" s="344"/>
      <c r="Q57" s="321"/>
      <c r="R57" s="240"/>
      <c r="S57" s="427"/>
    </row>
    <row r="58" spans="1:19">
      <c r="A58" s="193"/>
      <c r="B58" s="193"/>
      <c r="C58" s="193"/>
      <c r="D58" s="87"/>
      <c r="E58" s="136"/>
      <c r="F58" s="159"/>
      <c r="G58" s="143"/>
      <c r="H58" s="138"/>
      <c r="I58" s="188"/>
      <c r="J58" s="188"/>
      <c r="K58" s="318"/>
      <c r="L58" s="353"/>
      <c r="M58" s="353"/>
      <c r="N58" s="188"/>
      <c r="O58" s="353"/>
      <c r="P58" s="344"/>
      <c r="Q58" s="321"/>
      <c r="R58" s="142"/>
      <c r="S58" s="427"/>
    </row>
    <row r="59" spans="1:19">
      <c r="A59" s="193"/>
      <c r="B59" s="193"/>
      <c r="C59" s="193"/>
      <c r="D59" s="87"/>
      <c r="E59" s="144"/>
      <c r="F59" s="87"/>
      <c r="G59" s="143"/>
      <c r="H59" s="138"/>
      <c r="I59" s="188"/>
      <c r="J59" s="188"/>
      <c r="K59" s="318"/>
      <c r="L59" s="206"/>
      <c r="M59" s="206"/>
      <c r="N59" s="188"/>
      <c r="O59" s="206"/>
      <c r="P59" s="344"/>
      <c r="Q59" s="321"/>
      <c r="R59" s="154"/>
      <c r="S59" s="427"/>
    </row>
    <row r="60" spans="1:19">
      <c r="A60" s="193"/>
      <c r="B60" s="193"/>
      <c r="C60" s="193"/>
      <c r="D60" s="87"/>
      <c r="E60" s="144"/>
      <c r="F60" s="87"/>
      <c r="G60" s="87"/>
      <c r="H60" s="138"/>
      <c r="I60" s="188"/>
      <c r="J60" s="188"/>
      <c r="K60" s="318"/>
      <c r="L60" s="206"/>
      <c r="M60" s="159"/>
      <c r="N60" s="188"/>
      <c r="O60" s="353"/>
      <c r="P60" s="344"/>
      <c r="Q60" s="321"/>
      <c r="R60" s="142"/>
      <c r="S60" s="427"/>
    </row>
    <row r="61" spans="1:19">
      <c r="I61" s="188"/>
    </row>
    <row r="62" spans="1:19">
      <c r="I62" s="159"/>
    </row>
    <row r="63" spans="1:19">
      <c r="I63" s="188"/>
    </row>
    <row r="64" spans="1:19">
      <c r="I64" s="189"/>
    </row>
  </sheetData>
  <autoFilter ref="A19:R19"/>
  <mergeCells count="1">
    <mergeCell ref="I16:O16"/>
  </mergeCells>
  <printOptions horizontalCentered="1"/>
  <pageMargins left="0.19685039370078741" right="0" top="0.39370078740157483" bottom="0.39370078740157483" header="0" footer="0"/>
  <pageSetup paperSize="9"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ER87"/>
  <sheetViews>
    <sheetView topLeftCell="A10" zoomScaleNormal="100" workbookViewId="0">
      <selection activeCell="H10" sqref="H1:H1048576"/>
    </sheetView>
  </sheetViews>
  <sheetFormatPr defaultRowHeight="15" outlineLevelCol="1"/>
  <cols>
    <col min="1" max="1" width="4.7109375" style="87" customWidth="1"/>
    <col min="2" max="2" width="3.7109375" style="85" customWidth="1"/>
    <col min="3" max="3" width="25.7109375" style="88" customWidth="1"/>
    <col min="4" max="4" width="5.7109375" style="85" customWidth="1"/>
    <col min="5" max="5" width="3.7109375" style="246" customWidth="1"/>
    <col min="6" max="6" width="20.7109375" style="85" customWidth="1"/>
    <col min="7" max="7" width="3.7109375" style="188" customWidth="1"/>
    <col min="8" max="8" width="8.7109375" style="84" customWidth="1"/>
    <col min="9" max="9" width="4.7109375" style="87" customWidth="1"/>
    <col min="10" max="10" width="22.7109375" style="84" customWidth="1"/>
    <col min="11" max="12" width="6.7109375" style="84" customWidth="1"/>
    <col min="13" max="31" width="5.7109375" style="85" hidden="1" customWidth="1" outlineLevel="1"/>
    <col min="32" max="32" width="5.7109375" style="202" hidden="1" customWidth="1" outlineLevel="1"/>
    <col min="33" max="147" width="5.7109375" style="85" hidden="1" customWidth="1" outlineLevel="1"/>
    <col min="148" max="148" width="9.140625" style="85" collapsed="1"/>
    <col min="149" max="16384" width="9.140625" style="85"/>
  </cols>
  <sheetData>
    <row r="1" spans="1:147" ht="15.75">
      <c r="A1" s="193"/>
      <c r="B1" s="84"/>
      <c r="C1" s="84"/>
      <c r="D1" s="84"/>
      <c r="E1" s="87"/>
      <c r="F1" s="48" t="s">
        <v>0</v>
      </c>
      <c r="G1" s="48"/>
      <c r="M1" s="198">
        <v>42</v>
      </c>
      <c r="N1" s="199">
        <v>46</v>
      </c>
      <c r="O1" s="198">
        <v>46.000999999999998</v>
      </c>
      <c r="P1" s="199">
        <v>47.35</v>
      </c>
      <c r="Q1" s="198">
        <v>47.350999999999999</v>
      </c>
      <c r="R1" s="199">
        <v>49.65</v>
      </c>
      <c r="S1" s="198">
        <v>49.651000000000003</v>
      </c>
      <c r="T1" s="199">
        <v>52.15</v>
      </c>
      <c r="U1" s="198">
        <v>52.151000000000003</v>
      </c>
      <c r="V1" s="200">
        <v>56.15</v>
      </c>
      <c r="W1" s="201">
        <v>56.151000000000003</v>
      </c>
      <c r="X1" s="200" t="s">
        <v>84</v>
      </c>
      <c r="Y1" s="201" t="s">
        <v>85</v>
      </c>
      <c r="Z1" s="200" t="s">
        <v>86</v>
      </c>
      <c r="AA1" s="201" t="s">
        <v>87</v>
      </c>
      <c r="AB1" s="200" t="s">
        <v>88</v>
      </c>
      <c r="AC1" s="201" t="s">
        <v>89</v>
      </c>
      <c r="AD1" s="200" t="s">
        <v>90</v>
      </c>
      <c r="AE1" s="201" t="s">
        <v>91</v>
      </c>
      <c r="AF1" s="245" t="s">
        <v>92</v>
      </c>
      <c r="AG1" s="245" t="s">
        <v>93</v>
      </c>
      <c r="AH1" s="245" t="s">
        <v>94</v>
      </c>
      <c r="AI1" s="245" t="s">
        <v>95</v>
      </c>
      <c r="AJ1" s="245" t="s">
        <v>96</v>
      </c>
      <c r="AK1" s="245" t="s">
        <v>97</v>
      </c>
      <c r="AL1" s="245" t="s">
        <v>98</v>
      </c>
      <c r="AM1" s="245" t="s">
        <v>99</v>
      </c>
      <c r="AN1" s="245" t="s">
        <v>385</v>
      </c>
      <c r="AO1" s="245" t="s">
        <v>100</v>
      </c>
      <c r="AP1" s="245" t="s">
        <v>101</v>
      </c>
      <c r="AQ1" s="245" t="s">
        <v>102</v>
      </c>
      <c r="AR1" s="245" t="s">
        <v>103</v>
      </c>
      <c r="AS1" s="245" t="s">
        <v>104</v>
      </c>
      <c r="AT1" s="245" t="s">
        <v>105</v>
      </c>
      <c r="AU1" s="245" t="s">
        <v>106</v>
      </c>
      <c r="AV1" s="245" t="s">
        <v>107</v>
      </c>
      <c r="AW1" s="245" t="s">
        <v>108</v>
      </c>
      <c r="AX1" s="245" t="s">
        <v>109</v>
      </c>
      <c r="AY1" s="245" t="s">
        <v>110</v>
      </c>
      <c r="AZ1" s="245" t="s">
        <v>111</v>
      </c>
      <c r="BA1" s="245" t="s">
        <v>112</v>
      </c>
      <c r="BB1" s="245" t="s">
        <v>113</v>
      </c>
      <c r="BC1" s="245" t="s">
        <v>114</v>
      </c>
      <c r="BD1" s="245" t="s">
        <v>115</v>
      </c>
      <c r="BE1" s="245" t="s">
        <v>116</v>
      </c>
      <c r="BF1" s="245" t="s">
        <v>117</v>
      </c>
      <c r="BG1" s="245" t="s">
        <v>118</v>
      </c>
      <c r="BH1" s="245" t="s">
        <v>119</v>
      </c>
      <c r="BI1" s="245" t="s">
        <v>120</v>
      </c>
      <c r="BJ1" s="245" t="s">
        <v>121</v>
      </c>
      <c r="BK1" s="245" t="s">
        <v>122</v>
      </c>
      <c r="BL1" s="245" t="s">
        <v>123</v>
      </c>
      <c r="BM1" s="245" t="s">
        <v>124</v>
      </c>
      <c r="BN1" s="245" t="s">
        <v>125</v>
      </c>
      <c r="BO1" s="245" t="s">
        <v>126</v>
      </c>
      <c r="BP1" s="245" t="s">
        <v>127</v>
      </c>
      <c r="BQ1" s="245" t="s">
        <v>128</v>
      </c>
      <c r="BR1" s="245" t="s">
        <v>129</v>
      </c>
      <c r="BS1" s="245" t="s">
        <v>130</v>
      </c>
      <c r="BT1" s="245" t="s">
        <v>131</v>
      </c>
      <c r="BU1" s="245" t="s">
        <v>132</v>
      </c>
      <c r="BV1" s="245" t="s">
        <v>133</v>
      </c>
      <c r="BW1" s="245" t="s">
        <v>134</v>
      </c>
      <c r="BX1" s="245" t="s">
        <v>135</v>
      </c>
      <c r="BY1" s="245" t="s">
        <v>136</v>
      </c>
      <c r="BZ1" s="245" t="s">
        <v>137</v>
      </c>
      <c r="CA1" s="245" t="s">
        <v>138</v>
      </c>
      <c r="CB1" s="245" t="s">
        <v>139</v>
      </c>
      <c r="CC1" s="245" t="s">
        <v>140</v>
      </c>
      <c r="CD1" s="245" t="s">
        <v>141</v>
      </c>
      <c r="CE1" s="245" t="s">
        <v>142</v>
      </c>
      <c r="CF1" s="245" t="s">
        <v>143</v>
      </c>
      <c r="CG1" s="245" t="s">
        <v>144</v>
      </c>
      <c r="CH1" s="245" t="s">
        <v>145</v>
      </c>
      <c r="CI1" s="245" t="s">
        <v>146</v>
      </c>
      <c r="CJ1" s="245" t="s">
        <v>147</v>
      </c>
      <c r="CK1" s="245" t="s">
        <v>148</v>
      </c>
      <c r="CL1" s="245" t="s">
        <v>149</v>
      </c>
      <c r="CM1" s="245" t="s">
        <v>150</v>
      </c>
      <c r="CN1" s="245" t="s">
        <v>151</v>
      </c>
      <c r="CO1" s="245" t="s">
        <v>152</v>
      </c>
      <c r="CP1" s="245" t="s">
        <v>153</v>
      </c>
      <c r="CQ1" s="245" t="s">
        <v>154</v>
      </c>
      <c r="CR1" s="245" t="s">
        <v>155</v>
      </c>
      <c r="CS1" s="245" t="s">
        <v>156</v>
      </c>
      <c r="CT1" s="245" t="s">
        <v>157</v>
      </c>
      <c r="CU1" s="245" t="s">
        <v>158</v>
      </c>
      <c r="CV1" s="245" t="s">
        <v>159</v>
      </c>
      <c r="CW1" s="245" t="s">
        <v>160</v>
      </c>
      <c r="CX1" s="245" t="s">
        <v>161</v>
      </c>
      <c r="CY1" s="245" t="s">
        <v>162</v>
      </c>
      <c r="CZ1" s="245" t="s">
        <v>163</v>
      </c>
      <c r="DA1" s="245" t="s">
        <v>164</v>
      </c>
      <c r="DB1" s="245" t="s">
        <v>165</v>
      </c>
      <c r="DC1" s="245" t="s">
        <v>166</v>
      </c>
      <c r="DD1" s="245" t="s">
        <v>167</v>
      </c>
      <c r="DE1" s="245" t="s">
        <v>168</v>
      </c>
      <c r="DF1" s="245" t="s">
        <v>169</v>
      </c>
      <c r="DG1" s="245" t="s">
        <v>170</v>
      </c>
      <c r="DH1" s="245" t="s">
        <v>171</v>
      </c>
      <c r="DI1" s="245" t="s">
        <v>172</v>
      </c>
      <c r="DJ1" s="245" t="s">
        <v>173</v>
      </c>
      <c r="DK1" s="245" t="s">
        <v>174</v>
      </c>
      <c r="DL1" s="245" t="s">
        <v>175</v>
      </c>
      <c r="DM1" s="245" t="s">
        <v>176</v>
      </c>
      <c r="DN1" s="245" t="s">
        <v>177</v>
      </c>
      <c r="DO1" s="245" t="s">
        <v>178</v>
      </c>
      <c r="DP1" s="245" t="s">
        <v>179</v>
      </c>
      <c r="DQ1" s="245" t="s">
        <v>180</v>
      </c>
      <c r="DR1" s="245" t="s">
        <v>181</v>
      </c>
      <c r="DS1" s="245" t="s">
        <v>182</v>
      </c>
      <c r="DT1" s="245" t="s">
        <v>183</v>
      </c>
      <c r="DU1" s="245" t="s">
        <v>184</v>
      </c>
      <c r="DV1" s="245" t="s">
        <v>185</v>
      </c>
      <c r="DW1" s="245" t="s">
        <v>186</v>
      </c>
      <c r="DX1" s="245" t="s">
        <v>187</v>
      </c>
      <c r="DY1" s="245" t="s">
        <v>188</v>
      </c>
      <c r="DZ1" s="245" t="s">
        <v>189</v>
      </c>
      <c r="EA1" s="245" t="s">
        <v>190</v>
      </c>
      <c r="EB1" s="245" t="s">
        <v>191</v>
      </c>
      <c r="EC1" s="245" t="s">
        <v>192</v>
      </c>
      <c r="ED1" s="245" t="s">
        <v>193</v>
      </c>
      <c r="EE1" s="245" t="s">
        <v>194</v>
      </c>
      <c r="EF1" s="245" t="s">
        <v>195</v>
      </c>
      <c r="EG1" s="245" t="s">
        <v>196</v>
      </c>
      <c r="EH1" s="245" t="s">
        <v>197</v>
      </c>
      <c r="EI1" s="245" t="s">
        <v>198</v>
      </c>
      <c r="EJ1" s="245" t="s">
        <v>199</v>
      </c>
      <c r="EK1" s="245" t="s">
        <v>200</v>
      </c>
      <c r="EL1" s="245" t="s">
        <v>302</v>
      </c>
      <c r="EM1" s="245" t="s">
        <v>303</v>
      </c>
      <c r="EN1" s="245" t="s">
        <v>304</v>
      </c>
      <c r="EO1" s="245" t="s">
        <v>305</v>
      </c>
      <c r="EP1" s="245" t="s">
        <v>386</v>
      </c>
      <c r="EQ1" s="245" t="s">
        <v>387</v>
      </c>
    </row>
    <row r="2" spans="1:147" ht="15.75">
      <c r="A2" s="193"/>
      <c r="B2" s="84"/>
      <c r="C2" s="84"/>
      <c r="D2" s="84"/>
      <c r="E2" s="87"/>
      <c r="F2" s="48" t="s">
        <v>1</v>
      </c>
      <c r="G2" s="48"/>
      <c r="M2" s="203" t="s">
        <v>42</v>
      </c>
      <c r="N2" s="203" t="s">
        <v>42</v>
      </c>
      <c r="O2" s="203" t="s">
        <v>41</v>
      </c>
      <c r="P2" s="203" t="s">
        <v>41</v>
      </c>
      <c r="Q2" s="203" t="s">
        <v>40</v>
      </c>
      <c r="R2" s="203" t="s">
        <v>40</v>
      </c>
      <c r="S2" s="203" t="s">
        <v>39</v>
      </c>
      <c r="T2" s="203" t="s">
        <v>39</v>
      </c>
      <c r="U2" s="203" t="s">
        <v>38</v>
      </c>
      <c r="V2" s="203" t="s">
        <v>38</v>
      </c>
      <c r="W2" s="203" t="s">
        <v>37</v>
      </c>
      <c r="X2" s="203" t="s">
        <v>37</v>
      </c>
      <c r="Y2" s="203" t="s">
        <v>37</v>
      </c>
      <c r="Z2" s="203" t="s">
        <v>37</v>
      </c>
      <c r="AA2" s="203" t="s">
        <v>37</v>
      </c>
      <c r="AB2" s="203" t="s">
        <v>37</v>
      </c>
      <c r="AC2" s="203" t="s">
        <v>37</v>
      </c>
      <c r="AD2" s="203" t="s">
        <v>37</v>
      </c>
      <c r="AE2" s="204" t="s">
        <v>37</v>
      </c>
      <c r="AF2" s="245" t="s">
        <v>37</v>
      </c>
      <c r="AG2" s="245" t="s">
        <v>37</v>
      </c>
      <c r="AH2" s="245" t="s">
        <v>37</v>
      </c>
      <c r="AI2" s="245" t="s">
        <v>37</v>
      </c>
      <c r="AJ2" s="245" t="s">
        <v>37</v>
      </c>
      <c r="AK2" s="245" t="s">
        <v>37</v>
      </c>
      <c r="AL2" s="245" t="s">
        <v>37</v>
      </c>
      <c r="AM2" s="245" t="s">
        <v>37</v>
      </c>
      <c r="AN2" s="245" t="s">
        <v>75</v>
      </c>
      <c r="AO2" s="245" t="s">
        <v>75</v>
      </c>
      <c r="AP2" s="245" t="s">
        <v>75</v>
      </c>
      <c r="AQ2" s="245" t="s">
        <v>75</v>
      </c>
      <c r="AR2" s="245" t="s">
        <v>75</v>
      </c>
      <c r="AS2" s="245" t="s">
        <v>75</v>
      </c>
      <c r="AT2" s="245" t="s">
        <v>75</v>
      </c>
      <c r="AU2" s="245" t="s">
        <v>75</v>
      </c>
      <c r="AV2" s="245" t="s">
        <v>75</v>
      </c>
      <c r="AW2" s="245" t="s">
        <v>75</v>
      </c>
      <c r="AX2" s="245" t="s">
        <v>75</v>
      </c>
      <c r="AY2" s="245" t="s">
        <v>75</v>
      </c>
      <c r="AZ2" s="245" t="s">
        <v>75</v>
      </c>
      <c r="BA2" s="245" t="s">
        <v>75</v>
      </c>
      <c r="BB2" s="245" t="s">
        <v>75</v>
      </c>
      <c r="BC2" s="245" t="s">
        <v>75</v>
      </c>
      <c r="BD2" s="245" t="s">
        <v>75</v>
      </c>
      <c r="BE2" s="245" t="s">
        <v>75</v>
      </c>
      <c r="BF2" s="245" t="s">
        <v>75</v>
      </c>
      <c r="BG2" s="245" t="s">
        <v>75</v>
      </c>
      <c r="BH2" s="245" t="s">
        <v>75</v>
      </c>
      <c r="BI2" s="245" t="s">
        <v>75</v>
      </c>
      <c r="BJ2" s="245" t="s">
        <v>75</v>
      </c>
      <c r="BK2" s="245" t="s">
        <v>75</v>
      </c>
      <c r="BL2" s="245" t="s">
        <v>75</v>
      </c>
      <c r="BM2" s="245" t="s">
        <v>75</v>
      </c>
      <c r="BN2" s="245" t="s">
        <v>75</v>
      </c>
      <c r="BO2" s="245" t="s">
        <v>75</v>
      </c>
      <c r="BP2" s="245" t="s">
        <v>75</v>
      </c>
      <c r="BQ2" s="245" t="s">
        <v>75</v>
      </c>
      <c r="BR2" s="245" t="s">
        <v>75</v>
      </c>
      <c r="BS2" s="245" t="s">
        <v>75</v>
      </c>
      <c r="BT2" s="245" t="s">
        <v>75</v>
      </c>
      <c r="BU2" s="245" t="s">
        <v>75</v>
      </c>
      <c r="BV2" s="245" t="s">
        <v>75</v>
      </c>
      <c r="BW2" s="245" t="s">
        <v>75</v>
      </c>
      <c r="BX2" s="245" t="s">
        <v>75</v>
      </c>
      <c r="BY2" s="245" t="s">
        <v>75</v>
      </c>
      <c r="BZ2" s="245" t="s">
        <v>75</v>
      </c>
      <c r="CA2" s="245" t="s">
        <v>75</v>
      </c>
      <c r="CB2" s="245" t="s">
        <v>75</v>
      </c>
      <c r="CC2" s="245" t="s">
        <v>75</v>
      </c>
      <c r="CD2" s="245" t="s">
        <v>75</v>
      </c>
      <c r="CE2" s="245" t="s">
        <v>75</v>
      </c>
      <c r="CF2" s="245" t="s">
        <v>75</v>
      </c>
      <c r="CG2" s="245" t="s">
        <v>75</v>
      </c>
      <c r="CH2" s="245" t="s">
        <v>75</v>
      </c>
      <c r="CI2" s="245" t="s">
        <v>75</v>
      </c>
      <c r="CJ2" s="245" t="s">
        <v>75</v>
      </c>
      <c r="CK2" s="245" t="s">
        <v>75</v>
      </c>
      <c r="CL2" s="245" t="s">
        <v>75</v>
      </c>
      <c r="CM2" s="245" t="s">
        <v>75</v>
      </c>
      <c r="CN2" s="245" t="s">
        <v>75</v>
      </c>
      <c r="CO2" s="245" t="s">
        <v>75</v>
      </c>
      <c r="CP2" s="245" t="s">
        <v>75</v>
      </c>
      <c r="CQ2" s="245" t="s">
        <v>75</v>
      </c>
      <c r="CR2" s="245" t="s">
        <v>75</v>
      </c>
      <c r="CS2" s="245" t="s">
        <v>75</v>
      </c>
      <c r="CT2" s="245" t="s">
        <v>75</v>
      </c>
      <c r="CU2" s="245" t="s">
        <v>75</v>
      </c>
      <c r="CV2" s="245" t="s">
        <v>75</v>
      </c>
      <c r="CW2" s="245" t="s">
        <v>75</v>
      </c>
      <c r="CX2" s="245" t="s">
        <v>75</v>
      </c>
      <c r="CY2" s="245" t="s">
        <v>75</v>
      </c>
      <c r="CZ2" s="245" t="s">
        <v>75</v>
      </c>
      <c r="DA2" s="245" t="s">
        <v>75</v>
      </c>
      <c r="DB2" s="245" t="s">
        <v>75</v>
      </c>
      <c r="DC2" s="245" t="s">
        <v>75</v>
      </c>
      <c r="DD2" s="245" t="s">
        <v>75</v>
      </c>
      <c r="DE2" s="245" t="s">
        <v>75</v>
      </c>
      <c r="DF2" s="245" t="s">
        <v>75</v>
      </c>
      <c r="DG2" s="245" t="s">
        <v>75</v>
      </c>
      <c r="DH2" s="245" t="s">
        <v>75</v>
      </c>
      <c r="DI2" s="245" t="s">
        <v>75</v>
      </c>
      <c r="DJ2" s="245" t="s">
        <v>75</v>
      </c>
      <c r="DK2" s="245" t="s">
        <v>75</v>
      </c>
      <c r="DL2" s="245" t="s">
        <v>75</v>
      </c>
      <c r="DM2" s="245" t="s">
        <v>75</v>
      </c>
      <c r="DN2" s="245" t="s">
        <v>75</v>
      </c>
      <c r="DO2" s="245" t="s">
        <v>75</v>
      </c>
      <c r="DP2" s="245" t="s">
        <v>75</v>
      </c>
      <c r="DQ2" s="245" t="s">
        <v>75</v>
      </c>
      <c r="DR2" s="245" t="s">
        <v>75</v>
      </c>
      <c r="DS2" s="245" t="s">
        <v>75</v>
      </c>
      <c r="DT2" s="245" t="s">
        <v>75</v>
      </c>
      <c r="DU2" s="245" t="s">
        <v>75</v>
      </c>
      <c r="DV2" s="245" t="s">
        <v>75</v>
      </c>
      <c r="DW2" s="245" t="s">
        <v>75</v>
      </c>
      <c r="DX2" s="245" t="s">
        <v>75</v>
      </c>
      <c r="DY2" s="245" t="s">
        <v>75</v>
      </c>
      <c r="DZ2" s="245" t="s">
        <v>75</v>
      </c>
      <c r="EA2" s="245" t="s">
        <v>75</v>
      </c>
      <c r="EB2" s="245" t="s">
        <v>75</v>
      </c>
      <c r="EC2" s="245" t="s">
        <v>75</v>
      </c>
      <c r="ED2" s="245" t="s">
        <v>75</v>
      </c>
      <c r="EE2" s="245" t="s">
        <v>75</v>
      </c>
      <c r="EF2" s="245" t="s">
        <v>75</v>
      </c>
      <c r="EG2" s="245" t="s">
        <v>75</v>
      </c>
      <c r="EH2" s="245" t="s">
        <v>75</v>
      </c>
      <c r="EI2" s="245" t="s">
        <v>75</v>
      </c>
      <c r="EJ2" s="245" t="s">
        <v>75</v>
      </c>
      <c r="EK2" s="245" t="s">
        <v>75</v>
      </c>
      <c r="EL2" s="245" t="s">
        <v>75</v>
      </c>
      <c r="EM2" s="245" t="s">
        <v>74</v>
      </c>
      <c r="EN2" s="245" t="s">
        <v>74</v>
      </c>
      <c r="EO2" s="245" t="s">
        <v>312</v>
      </c>
      <c r="EP2" s="245" t="s">
        <v>312</v>
      </c>
      <c r="EQ2" s="245" t="s">
        <v>36</v>
      </c>
    </row>
    <row r="3" spans="1:147" ht="15.75">
      <c r="A3" s="193"/>
      <c r="B3" s="84"/>
      <c r="C3" s="84"/>
      <c r="D3" s="84"/>
      <c r="E3" s="87"/>
      <c r="F3" s="48" t="s">
        <v>2</v>
      </c>
      <c r="G3" s="48"/>
    </row>
    <row r="4" spans="1:147">
      <c r="A4" s="193"/>
      <c r="B4" s="84"/>
      <c r="C4" s="84"/>
      <c r="D4" s="84"/>
      <c r="E4" s="87"/>
      <c r="F4" s="193"/>
      <c r="G4" s="193"/>
    </row>
    <row r="5" spans="1:147" ht="15.75">
      <c r="A5" s="193"/>
      <c r="B5" s="84"/>
      <c r="C5" s="84"/>
      <c r="D5" s="84"/>
      <c r="E5" s="87"/>
      <c r="F5" s="48"/>
      <c r="G5" s="48"/>
    </row>
    <row r="6" spans="1:147" ht="18.75">
      <c r="A6" s="193"/>
      <c r="B6" s="84"/>
      <c r="C6" s="84"/>
      <c r="D6" s="84"/>
      <c r="E6" s="87"/>
      <c r="F6" s="5" t="s">
        <v>9</v>
      </c>
      <c r="G6" s="5"/>
    </row>
    <row r="7" spans="1:147" ht="18.75">
      <c r="A7" s="193"/>
      <c r="B7" s="84"/>
      <c r="C7" s="84"/>
      <c r="D7" s="84"/>
      <c r="E7" s="87"/>
      <c r="F7" s="5" t="s">
        <v>10</v>
      </c>
      <c r="G7" s="5"/>
    </row>
    <row r="8" spans="1:147" ht="12" customHeight="1">
      <c r="F8" s="202"/>
      <c r="G8" s="202"/>
    </row>
    <row r="9" spans="1:147" ht="20.25">
      <c r="E9" s="87"/>
      <c r="F9" s="86" t="s">
        <v>6</v>
      </c>
      <c r="G9" s="86"/>
    </row>
    <row r="10" spans="1:147" ht="18.75" customHeight="1">
      <c r="E10" s="87"/>
      <c r="F10" s="5"/>
      <c r="G10" s="5"/>
    </row>
    <row r="11" spans="1:147" ht="20.25">
      <c r="F11" s="89" t="s">
        <v>43</v>
      </c>
      <c r="G11" s="89"/>
    </row>
    <row r="12" spans="1:147" ht="12.75" customHeight="1">
      <c r="F12" s="89"/>
      <c r="G12" s="89"/>
    </row>
    <row r="13" spans="1:147">
      <c r="A13" s="93" t="s">
        <v>44</v>
      </c>
      <c r="B13" s="93"/>
      <c r="C13" s="93"/>
      <c r="D13" s="93"/>
      <c r="G13" s="247"/>
      <c r="J13" s="98" t="s">
        <v>35</v>
      </c>
      <c r="K13" s="98"/>
      <c r="L13" s="98"/>
    </row>
    <row r="14" spans="1:147" ht="9" customHeight="1">
      <c r="F14" s="206"/>
    </row>
    <row r="15" spans="1:147">
      <c r="A15" s="207" t="s">
        <v>45</v>
      </c>
      <c r="B15" s="208" t="s">
        <v>313</v>
      </c>
      <c r="C15" s="207" t="s">
        <v>314</v>
      </c>
      <c r="D15" s="208" t="s">
        <v>48</v>
      </c>
      <c r="E15" s="207" t="s">
        <v>315</v>
      </c>
      <c r="F15" s="208" t="s">
        <v>50</v>
      </c>
      <c r="G15" s="442" t="s">
        <v>316</v>
      </c>
      <c r="H15" s="445"/>
      <c r="I15" s="207" t="s">
        <v>49</v>
      </c>
      <c r="J15" s="207" t="s">
        <v>53</v>
      </c>
      <c r="K15" s="157"/>
      <c r="L15" s="157"/>
    </row>
    <row r="16" spans="1:147" ht="6.95" customHeight="1">
      <c r="A16" s="157"/>
      <c r="B16" s="212"/>
      <c r="C16" s="148"/>
      <c r="D16" s="212"/>
      <c r="E16" s="157"/>
      <c r="F16" s="248"/>
      <c r="G16" s="127"/>
      <c r="H16" s="214"/>
      <c r="I16" s="157"/>
      <c r="J16" s="157"/>
      <c r="K16" s="157"/>
      <c r="L16" s="157"/>
    </row>
    <row r="17" spans="1:32">
      <c r="A17" s="249"/>
      <c r="B17" s="211"/>
      <c r="C17" s="211" t="s">
        <v>54</v>
      </c>
      <c r="D17" s="215"/>
      <c r="E17" s="119"/>
      <c r="F17" s="120" t="s">
        <v>447</v>
      </c>
      <c r="G17" s="119"/>
      <c r="H17" s="119"/>
      <c r="I17" s="216"/>
      <c r="J17" s="218" t="s">
        <v>318</v>
      </c>
      <c r="K17" s="219"/>
      <c r="L17" s="219"/>
    </row>
    <row r="18" spans="1:32" ht="8.1" customHeight="1">
      <c r="A18" s="250"/>
      <c r="B18" s="127"/>
      <c r="C18" s="127"/>
      <c r="D18" s="171"/>
      <c r="E18" s="128"/>
      <c r="F18" s="129"/>
      <c r="G18" s="128"/>
      <c r="H18" s="128"/>
      <c r="I18" s="185"/>
      <c r="J18" s="219"/>
      <c r="K18" s="219"/>
      <c r="L18" s="219"/>
    </row>
    <row r="19" spans="1:32" ht="15" customHeight="1">
      <c r="A19" s="87">
        <v>1</v>
      </c>
      <c r="B19" s="87">
        <v>165</v>
      </c>
      <c r="C19" s="136" t="s">
        <v>388</v>
      </c>
      <c r="D19" s="193">
        <v>1995</v>
      </c>
      <c r="E19" s="197" t="s">
        <v>40</v>
      </c>
      <c r="F19" s="138" t="s">
        <v>325</v>
      </c>
      <c r="G19" s="128"/>
      <c r="H19" s="185">
        <v>48.94</v>
      </c>
      <c r="I19" s="225" t="str">
        <f ca="1">IF(OR(H19="",H19="н/я",H19="сошёл",H19="сошла",EXACT("дискв", LEFT(H19,5))),"",LOOKUP(H19,$M$1:EE$1,$M$2:$AE$2))</f>
        <v>кмс</v>
      </c>
      <c r="J19" s="240" t="s">
        <v>389</v>
      </c>
      <c r="K19" s="189"/>
      <c r="L19" s="251"/>
    </row>
    <row r="20" spans="1:32" ht="15" customHeight="1">
      <c r="A20" s="159">
        <v>2</v>
      </c>
      <c r="B20" s="87">
        <v>111</v>
      </c>
      <c r="C20" s="136" t="s">
        <v>390</v>
      </c>
      <c r="D20" s="193">
        <v>1994</v>
      </c>
      <c r="E20" s="87" t="s">
        <v>40</v>
      </c>
      <c r="F20" s="138" t="s">
        <v>1190</v>
      </c>
      <c r="G20" s="138"/>
      <c r="H20" s="188">
        <v>49.04</v>
      </c>
      <c r="I20" s="225" t="str">
        <f ca="1">IF(OR(H20="",H20="н/я",H20="сошёл",H20="сошла",EXACT("дискв", LEFT(H20,5))),"",LOOKUP(H20,$M$1:EE$1,$M$2:$AE$2))</f>
        <v>кмс</v>
      </c>
      <c r="J20" s="240" t="s">
        <v>391</v>
      </c>
      <c r="K20" s="189"/>
      <c r="L20" s="252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193"/>
    </row>
    <row r="21" spans="1:32">
      <c r="A21" s="159">
        <v>3</v>
      </c>
      <c r="B21" s="87">
        <v>194</v>
      </c>
      <c r="C21" s="136" t="s">
        <v>392</v>
      </c>
      <c r="D21" s="193">
        <v>1997</v>
      </c>
      <c r="E21" s="87" t="s">
        <v>40</v>
      </c>
      <c r="F21" s="138" t="s">
        <v>325</v>
      </c>
      <c r="G21" s="128"/>
      <c r="H21" s="185">
        <v>49.58</v>
      </c>
      <c r="I21" s="225" t="str">
        <f ca="1">IF(OR(H21="",H21="н/я",H21="сошёл",H21="сошла",EXACT("дискв", LEFT(H21,5))),"",LOOKUP(H21,$M$1:EE$1,$M$2:$AE$2))</f>
        <v>кмс</v>
      </c>
      <c r="J21" s="240" t="s">
        <v>345</v>
      </c>
      <c r="K21" s="189"/>
      <c r="L21" s="251"/>
    </row>
    <row r="22" spans="1:32" s="84" customFormat="1">
      <c r="A22" s="87">
        <v>4</v>
      </c>
      <c r="B22" s="87">
        <v>906</v>
      </c>
      <c r="C22" s="136" t="s">
        <v>393</v>
      </c>
      <c r="D22" s="193">
        <v>1998</v>
      </c>
      <c r="E22" s="87" t="s">
        <v>40</v>
      </c>
      <c r="F22" s="138" t="s">
        <v>62</v>
      </c>
      <c r="G22" s="128"/>
      <c r="H22" s="185">
        <v>49.99</v>
      </c>
      <c r="I22" s="225" t="str">
        <f ca="1">IF(OR(H22="",H22="н/я",H22="сошёл",H22="сошла",EXACT("дискв", LEFT(H22,5))),"",LOOKUP(H22,$M$1:EE$1,$M$2:$AE$2))</f>
        <v>I</v>
      </c>
      <c r="J22" s="240" t="s">
        <v>394</v>
      </c>
      <c r="K22" s="188"/>
      <c r="L22" s="251"/>
      <c r="AF22" s="193"/>
    </row>
    <row r="23" spans="1:32" s="84" customFormat="1">
      <c r="A23" s="159">
        <v>5</v>
      </c>
      <c r="B23" s="87">
        <v>416</v>
      </c>
      <c r="C23" s="136" t="s">
        <v>395</v>
      </c>
      <c r="D23" s="193">
        <v>1995</v>
      </c>
      <c r="E23" s="197" t="s">
        <v>40</v>
      </c>
      <c r="F23" s="138" t="s">
        <v>331</v>
      </c>
      <c r="G23" s="128"/>
      <c r="H23" s="185">
        <v>50</v>
      </c>
      <c r="I23" s="225" t="str">
        <f ca="1">IF(OR(H23="",H23="н/я",H23="сошёл",H23="сошла",EXACT("дискв", LEFT(H23,5))),"",LOOKUP(H23,$M$1:EE$1,$M$2:$AE$2))</f>
        <v>I</v>
      </c>
      <c r="J23" s="240" t="s">
        <v>396</v>
      </c>
      <c r="K23" s="189"/>
      <c r="L23" s="252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202"/>
    </row>
    <row r="24" spans="1:32" s="84" customFormat="1">
      <c r="A24" s="159">
        <v>6</v>
      </c>
      <c r="B24" s="87">
        <v>394</v>
      </c>
      <c r="C24" s="136" t="s">
        <v>397</v>
      </c>
      <c r="D24" s="193">
        <v>1997</v>
      </c>
      <c r="E24" s="87" t="s">
        <v>40</v>
      </c>
      <c r="F24" s="138" t="s">
        <v>331</v>
      </c>
      <c r="G24" s="128"/>
      <c r="H24" s="185">
        <v>50.08</v>
      </c>
      <c r="I24" s="225" t="str">
        <f ca="1">IF(OR(H24="",H24="н/я",H24="сошёл",H24="сошла",EXACT("дискв", LEFT(H24,5))),"",LOOKUP(H24,$M$1:EE$1,$M$2:$AE$2))</f>
        <v>I</v>
      </c>
      <c r="J24" s="240" t="s">
        <v>398</v>
      </c>
      <c r="K24" s="188"/>
      <c r="L24" s="251"/>
      <c r="AF24" s="193"/>
    </row>
    <row r="25" spans="1:32" s="84" customFormat="1">
      <c r="A25" s="159">
        <v>7</v>
      </c>
      <c r="B25" s="87">
        <v>975</v>
      </c>
      <c r="C25" s="136" t="s">
        <v>399</v>
      </c>
      <c r="D25" s="193">
        <v>1994</v>
      </c>
      <c r="E25" s="87" t="s">
        <v>40</v>
      </c>
      <c r="F25" s="138" t="s">
        <v>320</v>
      </c>
      <c r="G25" s="138"/>
      <c r="H25" s="188">
        <v>50.89</v>
      </c>
      <c r="I25" s="225" t="str">
        <f ca="1">IF(OR(H25="",H25="н/я",H25="сошёл",H25="сошла",EXACT("дискв", LEFT(H25,5))),"",LOOKUP(H25,$M$1:EE$1,$M$2:$AE$2))</f>
        <v>I</v>
      </c>
      <c r="J25" s="240" t="s">
        <v>400</v>
      </c>
      <c r="K25" s="247"/>
      <c r="L25" s="251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202"/>
    </row>
    <row r="26" spans="1:32" s="84" customFormat="1">
      <c r="A26" s="253">
        <v>8</v>
      </c>
      <c r="B26" s="87">
        <v>140</v>
      </c>
      <c r="C26" s="136" t="s">
        <v>401</v>
      </c>
      <c r="D26" s="193">
        <v>1994</v>
      </c>
      <c r="E26" s="87" t="s">
        <v>40</v>
      </c>
      <c r="F26" s="138" t="s">
        <v>325</v>
      </c>
      <c r="G26" s="188"/>
      <c r="H26" s="193">
        <v>51.05</v>
      </c>
      <c r="I26" s="225" t="str">
        <f ca="1">IF(OR(H26="",H26="н/я",H26="сошёл",H26="сошла",EXACT("дискв", LEFT(H26,5))),"",LOOKUP(H26,$M$1:EE$1,$M$2:$AE$2))</f>
        <v>I</v>
      </c>
      <c r="J26" s="240" t="s">
        <v>402</v>
      </c>
      <c r="K26" s="189"/>
      <c r="L26" s="251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202"/>
    </row>
    <row r="27" spans="1:32" s="84" customFormat="1">
      <c r="A27" s="193">
        <v>9</v>
      </c>
      <c r="B27" s="87">
        <v>454</v>
      </c>
      <c r="C27" s="136" t="s">
        <v>403</v>
      </c>
      <c r="D27" s="193">
        <v>1996</v>
      </c>
      <c r="E27" s="87" t="s">
        <v>39</v>
      </c>
      <c r="F27" s="138" t="s">
        <v>404</v>
      </c>
      <c r="G27" s="254"/>
      <c r="H27" s="188">
        <v>51.15</v>
      </c>
      <c r="I27" s="225" t="str">
        <f ca="1">IF(OR(H27="",H27="н/я",H27="сошёл",H27="сошла",EXACT("дискв", LEFT(H27,5))),"",LOOKUP(H27,$M$1:EE$1,$M$2:$AE$2))</f>
        <v>I</v>
      </c>
      <c r="J27" s="142" t="s">
        <v>405</v>
      </c>
      <c r="K27" s="189"/>
      <c r="L27" s="251"/>
      <c r="AF27" s="193"/>
    </row>
    <row r="28" spans="1:32" s="84" customFormat="1">
      <c r="A28" s="159">
        <v>10</v>
      </c>
      <c r="B28" s="87">
        <v>142</v>
      </c>
      <c r="C28" s="136" t="s">
        <v>406</v>
      </c>
      <c r="D28" s="193">
        <v>1994</v>
      </c>
      <c r="E28" s="87" t="s">
        <v>39</v>
      </c>
      <c r="F28" s="138" t="s">
        <v>58</v>
      </c>
      <c r="G28" s="128"/>
      <c r="H28" s="185">
        <v>51.49</v>
      </c>
      <c r="I28" s="225" t="str">
        <f ca="1">IF(OR(H28="",H28="н/я",H28="сошёл",H28="сошла",EXACT("дискв", LEFT(H28,5))),"",LOOKUP(H28,$M$1:EE$1,$M$2:$AE$2))</f>
        <v>I</v>
      </c>
      <c r="J28" s="240" t="s">
        <v>407</v>
      </c>
      <c r="K28" s="188"/>
      <c r="L28" s="251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202"/>
    </row>
    <row r="29" spans="1:32" s="84" customFormat="1">
      <c r="A29" s="87">
        <v>11</v>
      </c>
      <c r="B29" s="87">
        <v>714</v>
      </c>
      <c r="C29" s="136" t="s">
        <v>408</v>
      </c>
      <c r="D29" s="193">
        <v>1999</v>
      </c>
      <c r="E29" s="87" t="s">
        <v>39</v>
      </c>
      <c r="F29" s="138" t="s">
        <v>365</v>
      </c>
      <c r="G29" s="128"/>
      <c r="H29" s="185">
        <v>51.84</v>
      </c>
      <c r="I29" s="225" t="str">
        <f ca="1">IF(OR(H29="",H29="н/я",H29="сошёл",H29="сошла",EXACT("дискв", LEFT(H29,5))),"",LOOKUP(H29,$M$1:EE$1,$M$2:$AE$2))</f>
        <v>I</v>
      </c>
      <c r="J29" s="240" t="s">
        <v>409</v>
      </c>
      <c r="K29" s="142"/>
      <c r="L29" s="157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202"/>
    </row>
    <row r="30" spans="1:32" s="84" customFormat="1">
      <c r="A30" s="87">
        <v>12</v>
      </c>
      <c r="B30" s="87">
        <v>107</v>
      </c>
      <c r="C30" s="136" t="s">
        <v>410</v>
      </c>
      <c r="D30" s="193">
        <v>1996</v>
      </c>
      <c r="E30" s="87" t="s">
        <v>39</v>
      </c>
      <c r="F30" s="138" t="s">
        <v>411</v>
      </c>
      <c r="G30" s="138"/>
      <c r="H30" s="188">
        <v>52.09</v>
      </c>
      <c r="I30" s="225" t="str">
        <f ca="1">IF(OR(H30="",H30="н/я",H30="сошёл",H30="сошла",EXACT("дискв", LEFT(H30,5))),"",LOOKUP(H30,$M$1:EE$1,$M$2:$AE$2))</f>
        <v>I</v>
      </c>
      <c r="J30" s="240" t="s">
        <v>412</v>
      </c>
      <c r="K30" s="189"/>
      <c r="L30" s="252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202"/>
    </row>
    <row r="31" spans="1:32" s="84" customFormat="1">
      <c r="A31" s="87">
        <v>13</v>
      </c>
      <c r="B31" s="87">
        <v>480</v>
      </c>
      <c r="C31" s="136" t="s">
        <v>413</v>
      </c>
      <c r="D31" s="193">
        <v>1998</v>
      </c>
      <c r="E31" s="87" t="s">
        <v>38</v>
      </c>
      <c r="F31" s="138" t="s">
        <v>328</v>
      </c>
      <c r="G31" s="254"/>
      <c r="H31" s="188">
        <v>52.17</v>
      </c>
      <c r="I31" s="225" t="str">
        <f ca="1">IF(OR(H31="",H31="н/я",H31="сошёл",H31="сошла",EXACT("дискв", LEFT(H31,5))),"",LOOKUP(H31,$M$1:EE$1,$M$2:$AE$2))</f>
        <v>II</v>
      </c>
      <c r="J31" s="240" t="s">
        <v>414</v>
      </c>
      <c r="K31" s="87"/>
      <c r="L31" s="251"/>
      <c r="M31" s="202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202"/>
    </row>
    <row r="32" spans="1:32" s="84" customFormat="1">
      <c r="A32" s="159">
        <v>14</v>
      </c>
      <c r="B32" s="87">
        <v>400</v>
      </c>
      <c r="C32" s="136" t="s">
        <v>415</v>
      </c>
      <c r="D32" s="87">
        <v>1995</v>
      </c>
      <c r="E32" s="87" t="s">
        <v>39</v>
      </c>
      <c r="F32" s="138" t="s">
        <v>331</v>
      </c>
      <c r="G32" s="138"/>
      <c r="H32" s="188">
        <v>52.22</v>
      </c>
      <c r="I32" s="225" t="str">
        <f ca="1">IF(OR(H32="",H32="н/я",H32="сошёл",H32="сошла",EXACT("дискв", LEFT(H32,5))),"",LOOKUP(H32,$M$1:EE$1,$M$2:$AE$2))</f>
        <v>II</v>
      </c>
      <c r="J32" s="240" t="s">
        <v>416</v>
      </c>
      <c r="K32" s="87"/>
      <c r="L32" s="251"/>
      <c r="AF32" s="193"/>
    </row>
    <row r="33" spans="1:148" s="84" customFormat="1">
      <c r="A33" s="159">
        <v>15</v>
      </c>
      <c r="B33" s="87">
        <v>115</v>
      </c>
      <c r="C33" s="136" t="s">
        <v>417</v>
      </c>
      <c r="D33" s="193">
        <v>1996</v>
      </c>
      <c r="E33" s="87" t="s">
        <v>39</v>
      </c>
      <c r="F33" s="138" t="s">
        <v>418</v>
      </c>
      <c r="G33" s="128"/>
      <c r="H33" s="185">
        <v>52.53</v>
      </c>
      <c r="I33" s="225" t="str">
        <f ca="1">IF(OR(H33="",H33="н/я",H33="сошёл",H33="сошла",EXACT("дискв", LEFT(H33,5))),"",LOOKUP(H33,$M$1:EE$1,$M$2:$AE$2))</f>
        <v>II</v>
      </c>
      <c r="J33" s="240" t="s">
        <v>419</v>
      </c>
      <c r="K33" s="188"/>
      <c r="L33" s="251"/>
      <c r="AF33" s="193"/>
    </row>
    <row r="34" spans="1:148" s="84" customFormat="1">
      <c r="A34" s="87">
        <v>16</v>
      </c>
      <c r="B34" s="87">
        <v>149</v>
      </c>
      <c r="C34" s="136" t="s">
        <v>420</v>
      </c>
      <c r="D34" s="193">
        <v>1996</v>
      </c>
      <c r="E34" s="197" t="s">
        <v>39</v>
      </c>
      <c r="F34" s="138" t="s">
        <v>325</v>
      </c>
      <c r="G34" s="128"/>
      <c r="H34" s="185">
        <v>52.7</v>
      </c>
      <c r="I34" s="225" t="str">
        <f ca="1">IF(OR(H34="",H34="н/я",H34="сошёл",H34="сошла",EXACT("дискв", LEFT(H34,5))),"",LOOKUP(H34,$M$1:EE$1,$M$2:$AE$2))</f>
        <v>II</v>
      </c>
      <c r="J34" s="240" t="s">
        <v>421</v>
      </c>
      <c r="K34" s="189"/>
      <c r="L34" s="251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202"/>
    </row>
    <row r="35" spans="1:148">
      <c r="A35" s="87">
        <v>17</v>
      </c>
      <c r="B35" s="87">
        <v>75</v>
      </c>
      <c r="C35" s="145" t="s">
        <v>422</v>
      </c>
      <c r="D35" s="193">
        <v>1998</v>
      </c>
      <c r="E35" s="87" t="s">
        <v>39</v>
      </c>
      <c r="F35" s="138" t="s">
        <v>334</v>
      </c>
      <c r="G35" s="128"/>
      <c r="H35" s="193">
        <v>53.07</v>
      </c>
      <c r="I35" s="225" t="str">
        <f ca="1">IF(OR(H35="",H35="н/я",H35="сошёл",H35="сошла",EXACT("дискв", LEFT(H35,5))),"",LOOKUP(H35,$M$1:EE$1,$M$2:$AE$2))</f>
        <v>II</v>
      </c>
      <c r="J35" s="240" t="s">
        <v>335</v>
      </c>
      <c r="K35" s="188"/>
      <c r="L35" s="251"/>
    </row>
    <row r="36" spans="1:148">
      <c r="A36" s="159">
        <v>18</v>
      </c>
      <c r="B36" s="87">
        <v>204</v>
      </c>
      <c r="C36" s="136" t="s">
        <v>423</v>
      </c>
      <c r="D36" s="193">
        <v>1996</v>
      </c>
      <c r="E36" s="87" t="s">
        <v>39</v>
      </c>
      <c r="F36" s="138" t="s">
        <v>320</v>
      </c>
      <c r="G36" s="138"/>
      <c r="H36" s="188">
        <v>54.06</v>
      </c>
      <c r="I36" s="225" t="str">
        <f ca="1">IF(OR(H36="",H36="н/я",H36="сошёл",H36="сошла",EXACT("дискв", LEFT(H36,5))),"",LOOKUP(H36,$M$1:EE$1,$M$2:$AE$2))</f>
        <v>II</v>
      </c>
      <c r="J36" s="240" t="s">
        <v>371</v>
      </c>
      <c r="K36" s="189"/>
      <c r="L36" s="251"/>
    </row>
    <row r="37" spans="1:148">
      <c r="A37" s="159">
        <v>19</v>
      </c>
      <c r="B37" s="87">
        <v>4</v>
      </c>
      <c r="C37" s="136" t="s">
        <v>424</v>
      </c>
      <c r="D37" s="193">
        <v>1996</v>
      </c>
      <c r="E37" s="87" t="s">
        <v>39</v>
      </c>
      <c r="F37" s="138" t="s">
        <v>331</v>
      </c>
      <c r="H37" s="193" t="s">
        <v>233</v>
      </c>
      <c r="I37" s="225" t="str">
        <f ca="1">IF(OR(H37="",H37="н/я",H37="сошёл",H37="сошла",EXACT("дискв", LEFT(H37,5))),"",LOOKUP(H37,$M$1:EE$1,$M$2:$AE$2))</f>
        <v>1юн</v>
      </c>
      <c r="J37" s="240" t="s">
        <v>425</v>
      </c>
      <c r="K37" s="189"/>
      <c r="L37" s="252"/>
    </row>
    <row r="38" spans="1:148" s="84" customFormat="1">
      <c r="A38" s="251"/>
      <c r="B38" s="87">
        <v>224</v>
      </c>
      <c r="C38" s="145" t="s">
        <v>426</v>
      </c>
      <c r="D38" s="193">
        <v>1997</v>
      </c>
      <c r="E38" s="197" t="s">
        <v>40</v>
      </c>
      <c r="F38" s="138" t="s">
        <v>325</v>
      </c>
      <c r="G38" s="128"/>
      <c r="H38" s="185" t="s">
        <v>366</v>
      </c>
      <c r="I38" s="225"/>
      <c r="J38" s="240" t="s">
        <v>427</v>
      </c>
      <c r="K38" s="189"/>
      <c r="L38" s="252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202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  <c r="DL38" s="85"/>
      <c r="DM38" s="85"/>
      <c r="DN38" s="85"/>
      <c r="DO38" s="85"/>
      <c r="DP38" s="85"/>
      <c r="DQ38" s="85"/>
      <c r="DR38" s="85"/>
      <c r="DS38" s="85"/>
      <c r="DT38" s="85"/>
      <c r="DU38" s="85"/>
      <c r="DV38" s="85"/>
      <c r="DW38" s="85"/>
      <c r="DX38" s="85"/>
      <c r="DY38" s="85"/>
      <c r="DZ38" s="85"/>
      <c r="EA38" s="85"/>
      <c r="EB38" s="85"/>
      <c r="EC38" s="85"/>
      <c r="ED38" s="85"/>
      <c r="EE38" s="85"/>
      <c r="EF38" s="85"/>
      <c r="EG38" s="85"/>
      <c r="EH38" s="85"/>
      <c r="EI38" s="85"/>
      <c r="EJ38" s="85"/>
      <c r="EK38" s="85"/>
      <c r="EL38" s="85"/>
      <c r="EM38" s="85"/>
      <c r="EN38" s="85"/>
      <c r="EO38" s="85"/>
      <c r="EP38" s="85"/>
      <c r="EQ38" s="85"/>
      <c r="ER38" s="85"/>
    </row>
    <row r="39" spans="1:148" s="84" customFormat="1">
      <c r="A39" s="159"/>
      <c r="B39" s="87">
        <v>400</v>
      </c>
      <c r="C39" s="136" t="s">
        <v>428</v>
      </c>
      <c r="D39" s="193">
        <v>1997</v>
      </c>
      <c r="E39" s="87" t="s">
        <v>38</v>
      </c>
      <c r="F39" s="138" t="s">
        <v>331</v>
      </c>
      <c r="G39" s="128"/>
      <c r="H39" s="185" t="s">
        <v>63</v>
      </c>
      <c r="I39" s="225"/>
      <c r="J39" s="240" t="s">
        <v>398</v>
      </c>
      <c r="K39" s="159"/>
      <c r="L39" s="251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202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  <c r="DK39" s="85"/>
      <c r="DL39" s="85"/>
      <c r="DM39" s="85"/>
      <c r="DN39" s="85"/>
      <c r="DO39" s="85"/>
      <c r="DP39" s="85"/>
      <c r="DQ39" s="85"/>
      <c r="DR39" s="85"/>
      <c r="DS39" s="85"/>
      <c r="DT39" s="85"/>
      <c r="DU39" s="85"/>
      <c r="DV39" s="85"/>
      <c r="DW39" s="85"/>
      <c r="DX39" s="85"/>
      <c r="DY39" s="85"/>
      <c r="DZ39" s="85"/>
      <c r="EA39" s="85"/>
      <c r="EB39" s="85"/>
      <c r="EC39" s="85"/>
      <c r="ED39" s="85"/>
      <c r="EE39" s="85"/>
      <c r="EF39" s="85"/>
      <c r="EG39" s="85"/>
      <c r="EH39" s="85"/>
      <c r="EI39" s="85"/>
      <c r="EJ39" s="85"/>
      <c r="EK39" s="85"/>
      <c r="EL39" s="85"/>
      <c r="EM39" s="85"/>
      <c r="EN39" s="85"/>
      <c r="EO39" s="85"/>
      <c r="EP39" s="85"/>
      <c r="EQ39" s="85"/>
      <c r="ER39" s="85"/>
    </row>
    <row r="40" spans="1:148" s="84" customFormat="1">
      <c r="A40" s="159"/>
      <c r="B40" s="87">
        <v>156</v>
      </c>
      <c r="C40" s="136" t="s">
        <v>429</v>
      </c>
      <c r="D40" s="193">
        <v>1996</v>
      </c>
      <c r="E40" s="87" t="s">
        <v>39</v>
      </c>
      <c r="F40" s="138" t="s">
        <v>411</v>
      </c>
      <c r="G40" s="128"/>
      <c r="H40" s="185" t="s">
        <v>63</v>
      </c>
      <c r="I40" s="225"/>
      <c r="J40" s="98" t="s">
        <v>430</v>
      </c>
      <c r="K40" s="188"/>
      <c r="L40" s="251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202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  <c r="DK40" s="85"/>
      <c r="DL40" s="85"/>
      <c r="DM40" s="85"/>
      <c r="DN40" s="85"/>
      <c r="DO40" s="85"/>
      <c r="DP40" s="85"/>
      <c r="DQ40" s="85"/>
      <c r="DR40" s="85"/>
      <c r="DS40" s="85"/>
      <c r="DT40" s="85"/>
      <c r="DU40" s="85"/>
      <c r="DV40" s="85"/>
      <c r="DW40" s="85"/>
      <c r="DX40" s="85"/>
      <c r="DY40" s="85"/>
      <c r="DZ40" s="85"/>
      <c r="EA40" s="85"/>
      <c r="EB40" s="85"/>
      <c r="EC40" s="85"/>
      <c r="ED40" s="85"/>
      <c r="EE40" s="85"/>
      <c r="EF40" s="85"/>
      <c r="EG40" s="85"/>
      <c r="EH40" s="85"/>
      <c r="EI40" s="85"/>
      <c r="EJ40" s="85"/>
      <c r="EK40" s="85"/>
      <c r="EL40" s="85"/>
      <c r="EM40" s="85"/>
      <c r="EN40" s="85"/>
      <c r="EO40" s="85"/>
      <c r="EP40" s="85"/>
      <c r="EQ40" s="85"/>
      <c r="ER40" s="85"/>
    </row>
    <row r="41" spans="1:148">
      <c r="A41" s="159"/>
      <c r="B41" s="87">
        <v>369</v>
      </c>
      <c r="C41" s="136" t="s">
        <v>431</v>
      </c>
      <c r="D41" s="193">
        <v>1997</v>
      </c>
      <c r="E41" s="255" t="s">
        <v>39</v>
      </c>
      <c r="F41" s="138" t="s">
        <v>331</v>
      </c>
      <c r="G41" s="128"/>
      <c r="H41" s="185" t="s">
        <v>63</v>
      </c>
      <c r="I41" s="225"/>
      <c r="J41" s="240" t="s">
        <v>425</v>
      </c>
      <c r="K41" s="189"/>
      <c r="L41" s="251"/>
    </row>
    <row r="42" spans="1:148">
      <c r="A42" s="159"/>
      <c r="B42" s="87">
        <v>477</v>
      </c>
      <c r="C42" s="144" t="s">
        <v>432</v>
      </c>
      <c r="D42" s="193">
        <v>1996</v>
      </c>
      <c r="E42" s="159" t="s">
        <v>39</v>
      </c>
      <c r="F42" s="138" t="s">
        <v>328</v>
      </c>
      <c r="G42" s="128"/>
      <c r="H42" s="185" t="s">
        <v>63</v>
      </c>
      <c r="I42" s="225"/>
      <c r="J42" s="240" t="s">
        <v>433</v>
      </c>
      <c r="K42" s="189"/>
      <c r="L42" s="251"/>
    </row>
    <row r="43" spans="1:148">
      <c r="A43" s="159"/>
      <c r="B43" s="87">
        <v>402</v>
      </c>
      <c r="C43" s="136" t="s">
        <v>434</v>
      </c>
      <c r="D43" s="193">
        <v>1994</v>
      </c>
      <c r="E43" s="197" t="s">
        <v>41</v>
      </c>
      <c r="F43" s="138" t="s">
        <v>331</v>
      </c>
      <c r="G43" s="128"/>
      <c r="H43" s="185" t="s">
        <v>63</v>
      </c>
      <c r="I43" s="225"/>
      <c r="J43" s="240" t="s">
        <v>435</v>
      </c>
      <c r="K43" s="189"/>
      <c r="L43" s="251"/>
    </row>
    <row r="44" spans="1:148">
      <c r="A44" s="159" t="s">
        <v>372</v>
      </c>
      <c r="B44" s="87">
        <v>134</v>
      </c>
      <c r="C44" s="136" t="s">
        <v>436</v>
      </c>
      <c r="D44" s="193">
        <v>1990</v>
      </c>
      <c r="E44" s="197" t="s">
        <v>40</v>
      </c>
      <c r="F44" s="138" t="s">
        <v>320</v>
      </c>
      <c r="G44" s="128"/>
      <c r="H44" s="185">
        <v>50.7</v>
      </c>
      <c r="I44" s="225" t="str">
        <f ca="1">IF(OR(H44="",H44="н/я",H44="сошёл",H44="сошла",EXACT("дискв", LEFT(H44,5))),"",LOOKUP(H44,$M$1:EE$1,$M$2:$AE$2))</f>
        <v>I</v>
      </c>
      <c r="J44" s="240" t="s">
        <v>437</v>
      </c>
      <c r="K44" s="189"/>
      <c r="L44" s="251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4"/>
      <c r="EO44" s="84"/>
      <c r="EP44" s="84"/>
      <c r="EQ44" s="84"/>
      <c r="ER44" s="84"/>
    </row>
    <row r="45" spans="1:148">
      <c r="A45" s="87" t="s">
        <v>372</v>
      </c>
      <c r="B45" s="87">
        <v>326</v>
      </c>
      <c r="C45" s="136" t="s">
        <v>438</v>
      </c>
      <c r="D45" s="193">
        <v>1984</v>
      </c>
      <c r="E45" s="87" t="s">
        <v>40</v>
      </c>
      <c r="F45" s="138" t="s">
        <v>439</v>
      </c>
      <c r="G45" s="138"/>
      <c r="H45" s="188">
        <v>51.02</v>
      </c>
      <c r="I45" s="225" t="str">
        <f ca="1">IF(OR(H45="",H45="н/я",H45="сошёл",H45="сошла",EXACT("дискв", LEFT(H45,5))),"",LOOKUP(H45,$M$1:EE$1,$M$2:$AE$2))</f>
        <v>I</v>
      </c>
      <c r="J45" s="240" t="s">
        <v>440</v>
      </c>
      <c r="K45" s="189"/>
      <c r="L45" s="251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  <c r="EQ45" s="84"/>
      <c r="ER45" s="84"/>
    </row>
    <row r="46" spans="1:148">
      <c r="A46" s="87" t="s">
        <v>372</v>
      </c>
      <c r="B46" s="87">
        <v>89</v>
      </c>
      <c r="C46" s="136" t="s">
        <v>441</v>
      </c>
      <c r="D46" s="193">
        <v>1989</v>
      </c>
      <c r="E46" s="255" t="s">
        <v>40</v>
      </c>
      <c r="F46" s="138" t="s">
        <v>320</v>
      </c>
      <c r="G46" s="254"/>
      <c r="H46" s="188">
        <v>52.57</v>
      </c>
      <c r="I46" s="225" t="str">
        <f ca="1">IF(OR(H46="",H46="н/я",H46="сошёл",H46="сошла",EXACT("дискв", LEFT(H46,5))),"",LOOKUP(H46,$M$1:EE$1,$M$2:$AE$2))</f>
        <v>II</v>
      </c>
      <c r="J46" s="240" t="s">
        <v>371</v>
      </c>
      <c r="K46" s="189"/>
      <c r="L46" s="252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</row>
    <row r="47" spans="1:148">
      <c r="A47" s="159" t="s">
        <v>372</v>
      </c>
      <c r="B47" s="87">
        <v>100</v>
      </c>
      <c r="C47" s="136" t="s">
        <v>442</v>
      </c>
      <c r="D47" s="193">
        <v>1993</v>
      </c>
      <c r="E47" s="87" t="s">
        <v>40</v>
      </c>
      <c r="F47" s="138" t="s">
        <v>320</v>
      </c>
      <c r="G47" s="128"/>
      <c r="H47" s="185" t="s">
        <v>63</v>
      </c>
      <c r="I47" s="225"/>
      <c r="J47" s="240" t="s">
        <v>443</v>
      </c>
      <c r="K47" s="189"/>
      <c r="L47" s="252"/>
    </row>
    <row r="48" spans="1:148">
      <c r="A48" s="159" t="s">
        <v>372</v>
      </c>
      <c r="B48" s="87">
        <v>406</v>
      </c>
      <c r="C48" s="136" t="s">
        <v>444</v>
      </c>
      <c r="D48" s="193">
        <v>1983</v>
      </c>
      <c r="E48" s="87" t="s">
        <v>383</v>
      </c>
      <c r="F48" s="138" t="s">
        <v>320</v>
      </c>
      <c r="G48" s="128"/>
      <c r="H48" s="185" t="s">
        <v>63</v>
      </c>
      <c r="I48" s="225"/>
      <c r="J48" s="240" t="s">
        <v>445</v>
      </c>
      <c r="K48" s="189"/>
      <c r="L48" s="252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193"/>
    </row>
    <row r="49" spans="1:32">
      <c r="A49" s="159" t="s">
        <v>372</v>
      </c>
      <c r="B49" s="87">
        <v>36</v>
      </c>
      <c r="C49" s="136" t="s">
        <v>446</v>
      </c>
      <c r="D49" s="193">
        <v>1986</v>
      </c>
      <c r="E49" s="87" t="s">
        <v>41</v>
      </c>
      <c r="F49" s="138" t="s">
        <v>320</v>
      </c>
      <c r="G49" s="128"/>
      <c r="H49" s="185" t="s">
        <v>63</v>
      </c>
      <c r="I49" s="225"/>
      <c r="J49" s="240" t="s">
        <v>445</v>
      </c>
      <c r="K49" s="189"/>
      <c r="L49" s="252"/>
    </row>
    <row r="50" spans="1:32" ht="12.75">
      <c r="A50" s="85"/>
      <c r="C50" s="85"/>
      <c r="E50" s="85"/>
      <c r="G50" s="85"/>
      <c r="H50" s="85"/>
      <c r="I50" s="85"/>
      <c r="J50" s="85"/>
      <c r="K50" s="85"/>
      <c r="L50" s="85"/>
    </row>
    <row r="51" spans="1:32">
      <c r="A51" s="193"/>
      <c r="B51" s="127"/>
      <c r="C51" s="145"/>
      <c r="D51" s="169"/>
      <c r="E51" s="87"/>
      <c r="F51" s="138"/>
      <c r="G51" s="128"/>
      <c r="H51" s="185"/>
      <c r="I51" s="225"/>
      <c r="J51" s="154"/>
      <c r="K51" s="154"/>
      <c r="L51" s="15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193"/>
    </row>
    <row r="52" spans="1:32">
      <c r="A52" s="193"/>
      <c r="B52" s="87"/>
      <c r="C52" s="136"/>
      <c r="D52" s="193"/>
      <c r="E52" s="87"/>
      <c r="F52" s="138"/>
      <c r="H52" s="193"/>
      <c r="I52" s="225"/>
      <c r="J52" s="190"/>
      <c r="K52" s="190"/>
      <c r="L52" s="190"/>
    </row>
    <row r="53" spans="1:32">
      <c r="A53" s="193"/>
      <c r="B53" s="127"/>
      <c r="C53" s="136"/>
      <c r="D53" s="169"/>
      <c r="E53" s="87"/>
      <c r="F53" s="138"/>
      <c r="G53" s="128"/>
      <c r="H53" s="185"/>
      <c r="I53" s="225"/>
      <c r="J53" s="154"/>
      <c r="K53" s="154"/>
      <c r="L53" s="154"/>
      <c r="M53" s="202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193"/>
    </row>
    <row r="54" spans="1:32">
      <c r="A54" s="193"/>
      <c r="B54" s="87"/>
      <c r="C54" s="136"/>
      <c r="D54" s="193"/>
      <c r="E54" s="87"/>
      <c r="F54" s="138"/>
      <c r="G54" s="254"/>
      <c r="H54" s="188"/>
      <c r="I54" s="225"/>
      <c r="J54" s="154"/>
      <c r="K54" s="154"/>
      <c r="L54" s="154"/>
    </row>
    <row r="55" spans="1:32">
      <c r="A55" s="193"/>
      <c r="B55" s="127"/>
      <c r="C55" s="136"/>
      <c r="D55" s="193"/>
      <c r="E55" s="197"/>
      <c r="F55" s="138"/>
      <c r="G55" s="254"/>
      <c r="H55" s="188"/>
      <c r="I55" s="225"/>
      <c r="J55" s="142"/>
      <c r="K55" s="142"/>
      <c r="L55" s="142"/>
    </row>
    <row r="56" spans="1:32">
      <c r="A56" s="193"/>
      <c r="B56" s="127"/>
      <c r="C56" s="144"/>
      <c r="D56" s="169"/>
      <c r="E56" s="159"/>
      <c r="F56" s="138"/>
      <c r="G56" s="128"/>
      <c r="H56" s="185"/>
      <c r="I56" s="225"/>
      <c r="J56" s="154"/>
      <c r="K56" s="154"/>
      <c r="L56" s="154"/>
    </row>
    <row r="57" spans="1:32">
      <c r="A57" s="193"/>
      <c r="B57" s="127"/>
      <c r="C57" s="136"/>
      <c r="D57" s="169"/>
      <c r="E57" s="87"/>
      <c r="F57" s="138"/>
      <c r="G57" s="128"/>
      <c r="H57" s="185"/>
      <c r="I57" s="225"/>
      <c r="J57" s="154"/>
      <c r="K57" s="154"/>
      <c r="L57" s="15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193"/>
    </row>
    <row r="58" spans="1:32">
      <c r="A58" s="193"/>
      <c r="B58" s="87"/>
      <c r="C58" s="136"/>
      <c r="D58" s="193"/>
      <c r="E58" s="255"/>
      <c r="F58" s="138"/>
      <c r="G58" s="254"/>
      <c r="H58" s="188"/>
      <c r="I58" s="225"/>
      <c r="J58" s="142"/>
      <c r="K58" s="142"/>
      <c r="L58" s="142"/>
    </row>
    <row r="59" spans="1:32">
      <c r="A59" s="193"/>
      <c r="B59" s="127"/>
      <c r="C59" s="136"/>
      <c r="D59" s="169"/>
      <c r="E59" s="129"/>
      <c r="F59" s="138"/>
      <c r="G59" s="128"/>
      <c r="H59" s="185"/>
      <c r="I59" s="225"/>
      <c r="J59" s="154"/>
      <c r="K59" s="154"/>
      <c r="L59" s="154"/>
    </row>
    <row r="60" spans="1:32">
      <c r="A60" s="193"/>
      <c r="B60" s="87"/>
      <c r="C60" s="136"/>
      <c r="D60" s="193"/>
      <c r="E60" s="87"/>
      <c r="F60" s="138"/>
      <c r="G60" s="254"/>
      <c r="H60" s="188"/>
      <c r="I60" s="225"/>
      <c r="J60" s="240"/>
      <c r="K60" s="240"/>
      <c r="L60" s="240"/>
    </row>
    <row r="61" spans="1:32">
      <c r="A61" s="193"/>
      <c r="B61" s="127"/>
      <c r="C61" s="136"/>
      <c r="D61" s="169"/>
      <c r="E61" s="87"/>
      <c r="F61" s="138"/>
      <c r="G61" s="128"/>
      <c r="H61" s="185"/>
      <c r="I61" s="225"/>
      <c r="J61" s="154"/>
      <c r="K61" s="154"/>
      <c r="L61" s="154"/>
    </row>
    <row r="62" spans="1:32">
      <c r="A62" s="193"/>
      <c r="B62" s="127"/>
      <c r="C62" s="144"/>
      <c r="D62" s="169"/>
      <c r="E62" s="87"/>
      <c r="F62" s="138"/>
      <c r="G62" s="128"/>
      <c r="H62" s="185"/>
      <c r="I62" s="225"/>
      <c r="J62" s="154"/>
      <c r="K62" s="154"/>
      <c r="L62" s="154"/>
      <c r="M62" s="202"/>
    </row>
    <row r="63" spans="1:32">
      <c r="A63" s="193"/>
      <c r="B63" s="87"/>
      <c r="C63" s="136"/>
      <c r="D63" s="193"/>
      <c r="E63" s="87"/>
      <c r="F63" s="138"/>
      <c r="G63" s="138"/>
      <c r="H63" s="188"/>
      <c r="I63" s="225"/>
      <c r="J63" s="190"/>
      <c r="K63" s="190"/>
      <c r="L63" s="190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193"/>
    </row>
    <row r="64" spans="1:32">
      <c r="A64" s="193"/>
      <c r="B64" s="127"/>
      <c r="C64" s="136"/>
      <c r="D64" s="169"/>
      <c r="E64" s="87"/>
      <c r="F64" s="138"/>
      <c r="G64" s="128"/>
      <c r="H64" s="185"/>
      <c r="I64" s="225"/>
      <c r="J64" s="154"/>
      <c r="K64" s="154"/>
      <c r="L64" s="154"/>
    </row>
    <row r="65" spans="1:32">
      <c r="A65" s="193"/>
      <c r="B65" s="127"/>
      <c r="C65" s="136"/>
      <c r="D65" s="169"/>
      <c r="E65" s="87"/>
      <c r="F65" s="138"/>
      <c r="H65" s="193"/>
      <c r="I65" s="225"/>
      <c r="J65" s="154"/>
      <c r="K65" s="154"/>
      <c r="L65" s="15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193"/>
    </row>
    <row r="66" spans="1:32">
      <c r="A66" s="193"/>
      <c r="B66" s="127"/>
      <c r="C66" s="144"/>
      <c r="D66" s="169"/>
      <c r="E66" s="197"/>
      <c r="F66" s="138"/>
      <c r="G66" s="128"/>
      <c r="H66" s="185"/>
      <c r="I66" s="225"/>
      <c r="J66" s="154"/>
      <c r="K66" s="154"/>
      <c r="L66" s="154"/>
    </row>
    <row r="67" spans="1:32">
      <c r="A67" s="193"/>
      <c r="B67" s="127"/>
      <c r="C67" s="144"/>
      <c r="D67" s="169"/>
      <c r="E67" s="159"/>
      <c r="F67" s="138"/>
      <c r="G67" s="128"/>
      <c r="H67" s="185"/>
      <c r="I67" s="225"/>
      <c r="J67" s="154"/>
      <c r="K67" s="154"/>
      <c r="L67" s="154"/>
    </row>
    <row r="68" spans="1:32">
      <c r="A68" s="193"/>
      <c r="B68" s="127"/>
      <c r="C68" s="136"/>
      <c r="D68" s="169"/>
      <c r="E68" s="87"/>
      <c r="F68" s="138"/>
      <c r="G68" s="128"/>
      <c r="H68" s="185"/>
      <c r="I68" s="225"/>
      <c r="J68" s="154"/>
      <c r="K68" s="154"/>
      <c r="L68" s="154"/>
    </row>
    <row r="69" spans="1:32">
      <c r="A69" s="193"/>
      <c r="B69" s="127"/>
      <c r="C69" s="144"/>
      <c r="D69" s="169"/>
      <c r="E69" s="87"/>
      <c r="F69" s="138"/>
      <c r="G69" s="128"/>
      <c r="H69" s="185"/>
      <c r="I69" s="225"/>
      <c r="J69" s="142"/>
      <c r="K69" s="142"/>
      <c r="L69" s="142"/>
    </row>
    <row r="70" spans="1:32">
      <c r="A70" s="193"/>
      <c r="B70" s="127"/>
      <c r="C70" s="144"/>
      <c r="D70" s="169"/>
      <c r="E70" s="87"/>
      <c r="F70" s="138"/>
      <c r="G70" s="128"/>
      <c r="H70" s="185"/>
      <c r="I70" s="225"/>
      <c r="J70" s="154"/>
      <c r="K70" s="154"/>
      <c r="L70" s="154"/>
    </row>
    <row r="71" spans="1:32">
      <c r="A71" s="193"/>
      <c r="B71" s="87"/>
      <c r="C71" s="136"/>
      <c r="D71" s="193"/>
      <c r="E71" s="197"/>
      <c r="F71" s="138"/>
      <c r="G71" s="254"/>
      <c r="H71" s="188"/>
      <c r="I71" s="225"/>
      <c r="J71" s="240"/>
      <c r="K71" s="240"/>
      <c r="L71" s="240"/>
    </row>
    <row r="72" spans="1:32">
      <c r="A72" s="193"/>
      <c r="B72" s="127"/>
      <c r="C72" s="136"/>
      <c r="D72" s="169"/>
      <c r="E72" s="87"/>
      <c r="F72" s="138"/>
      <c r="G72" s="128"/>
      <c r="H72" s="185"/>
      <c r="I72" s="225"/>
      <c r="J72" s="154"/>
      <c r="K72" s="154"/>
      <c r="L72" s="154"/>
    </row>
    <row r="73" spans="1:32">
      <c r="A73" s="193"/>
      <c r="B73" s="127"/>
      <c r="C73" s="136"/>
      <c r="D73" s="193"/>
      <c r="E73" s="197"/>
      <c r="F73" s="138"/>
      <c r="G73" s="254"/>
      <c r="H73" s="188"/>
      <c r="I73" s="225"/>
      <c r="J73" s="240"/>
      <c r="K73" s="240"/>
      <c r="L73" s="240"/>
    </row>
    <row r="74" spans="1:32">
      <c r="A74" s="193"/>
      <c r="B74" s="87"/>
      <c r="C74" s="144"/>
      <c r="D74" s="193"/>
      <c r="E74" s="197"/>
      <c r="F74" s="138"/>
      <c r="G74" s="254"/>
      <c r="H74" s="188"/>
      <c r="I74" s="225"/>
      <c r="J74" s="142"/>
      <c r="K74" s="142"/>
      <c r="L74" s="142"/>
    </row>
    <row r="75" spans="1:32">
      <c r="B75" s="127"/>
      <c r="C75" s="145"/>
      <c r="D75" s="193"/>
      <c r="E75" s="197"/>
      <c r="F75" s="138"/>
      <c r="G75" s="254"/>
      <c r="H75" s="188"/>
      <c r="I75" s="225"/>
      <c r="J75" s="190"/>
      <c r="K75" s="190"/>
      <c r="L75" s="190"/>
    </row>
    <row r="76" spans="1:32">
      <c r="B76" s="127"/>
      <c r="C76" s="136"/>
      <c r="D76" s="193"/>
      <c r="E76" s="255"/>
      <c r="F76" s="138"/>
      <c r="G76" s="138"/>
      <c r="H76" s="188"/>
      <c r="I76" s="225"/>
      <c r="J76" s="190"/>
      <c r="K76" s="190"/>
      <c r="L76" s="190"/>
    </row>
    <row r="77" spans="1:32">
      <c r="B77" s="127"/>
      <c r="C77" s="145"/>
      <c r="D77" s="169"/>
      <c r="E77" s="197"/>
      <c r="F77" s="138"/>
      <c r="G77" s="128"/>
      <c r="H77" s="185"/>
      <c r="I77" s="225"/>
      <c r="J77" s="154"/>
      <c r="K77" s="154"/>
      <c r="L77" s="154"/>
    </row>
    <row r="78" spans="1:32">
      <c r="B78" s="127"/>
      <c r="C78" s="136"/>
      <c r="D78" s="169"/>
      <c r="E78" s="87"/>
      <c r="F78" s="138"/>
      <c r="G78" s="128"/>
      <c r="H78" s="185"/>
      <c r="I78" s="225"/>
      <c r="J78" s="142"/>
      <c r="K78" s="142"/>
      <c r="L78" s="142"/>
    </row>
    <row r="79" spans="1:32">
      <c r="B79" s="87"/>
      <c r="C79" s="136"/>
      <c r="D79" s="193"/>
      <c r="E79" s="197"/>
      <c r="F79" s="138"/>
      <c r="G79" s="138"/>
      <c r="H79" s="188"/>
      <c r="I79" s="225"/>
      <c r="J79" s="190"/>
      <c r="K79" s="190"/>
      <c r="L79" s="190"/>
    </row>
    <row r="80" spans="1:32">
      <c r="B80" s="87"/>
      <c r="C80" s="136"/>
      <c r="D80" s="193"/>
      <c r="E80" s="197"/>
      <c r="F80" s="138"/>
      <c r="G80" s="138"/>
      <c r="H80" s="188"/>
      <c r="I80" s="225"/>
      <c r="J80" s="190"/>
      <c r="K80" s="190"/>
      <c r="L80" s="190"/>
    </row>
    <row r="81" spans="2:12">
      <c r="B81" s="87"/>
      <c r="C81" s="136"/>
      <c r="D81" s="193"/>
      <c r="E81" s="87"/>
      <c r="F81" s="138"/>
      <c r="G81" s="254"/>
      <c r="H81" s="188"/>
      <c r="I81" s="225"/>
      <c r="J81" s="190"/>
      <c r="K81" s="190"/>
      <c r="L81" s="190"/>
    </row>
    <row r="82" spans="2:12">
      <c r="H82" s="256"/>
      <c r="I82" s="225"/>
    </row>
    <row r="83" spans="2:12">
      <c r="I83" s="225"/>
    </row>
    <row r="84" spans="2:12">
      <c r="I84" s="225"/>
    </row>
    <row r="85" spans="2:12">
      <c r="I85" s="225"/>
    </row>
    <row r="86" spans="2:12">
      <c r="I86" s="225"/>
    </row>
    <row r="87" spans="2:12">
      <c r="I87" s="225"/>
    </row>
  </sheetData>
  <autoFilter ref="A18:J18">
    <sortState ref="A19:K49">
      <sortCondition ref="H18"/>
    </sortState>
  </autoFilter>
  <mergeCells count="1">
    <mergeCell ref="G15:H15"/>
  </mergeCells>
  <printOptions horizontalCentered="1"/>
  <pageMargins left="0.39370078740157483" right="0" top="0.59055118110236227" bottom="0.19685039370078741" header="0.31496062992125984" footer="0.31496062992125984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1:AG60"/>
  <sheetViews>
    <sheetView tabSelected="1" zoomScaleNormal="100" workbookViewId="0">
      <selection activeCell="C54" sqref="C54"/>
    </sheetView>
  </sheetViews>
  <sheetFormatPr defaultRowHeight="15" outlineLevelCol="1"/>
  <cols>
    <col min="1" max="1" width="4.7109375" style="87" customWidth="1"/>
    <col min="2" max="2" width="3.7109375" style="85" customWidth="1"/>
    <col min="3" max="3" width="25.7109375" style="88" customWidth="1"/>
    <col min="4" max="4" width="5.7109375" style="85" customWidth="1"/>
    <col min="5" max="5" width="3.7109375" style="84" customWidth="1"/>
    <col min="6" max="6" width="20.7109375" style="85" customWidth="1"/>
    <col min="7" max="7" width="2.7109375" style="188" customWidth="1"/>
    <col min="8" max="8" width="2.7109375" style="84" customWidth="1"/>
    <col min="9" max="9" width="8.7109375" style="84" customWidth="1"/>
    <col min="10" max="10" width="4.7109375" style="87" customWidth="1"/>
    <col min="11" max="11" width="22.7109375" style="84" customWidth="1"/>
    <col min="12" max="13" width="9.140625" style="85"/>
    <col min="14" max="32" width="6.7109375" style="85" hidden="1" customWidth="1" outlineLevel="1"/>
    <col min="33" max="33" width="9.140625" style="202" collapsed="1"/>
    <col min="34" max="16384" width="9.140625" style="85"/>
  </cols>
  <sheetData>
    <row r="1" spans="1:32" ht="15.75">
      <c r="A1" s="193"/>
      <c r="B1" s="84"/>
      <c r="C1" s="84"/>
      <c r="D1" s="84"/>
      <c r="E1" s="87"/>
      <c r="F1" s="48" t="s">
        <v>0</v>
      </c>
      <c r="G1" s="48"/>
      <c r="N1" s="198" t="s">
        <v>1103</v>
      </c>
      <c r="O1" s="199" t="s">
        <v>1104</v>
      </c>
      <c r="P1" s="198" t="s">
        <v>1105</v>
      </c>
      <c r="Q1" s="199" t="s">
        <v>1106</v>
      </c>
      <c r="R1" s="198" t="s">
        <v>1107</v>
      </c>
      <c r="S1" s="198" t="s">
        <v>1108</v>
      </c>
      <c r="T1" s="198" t="s">
        <v>1109</v>
      </c>
      <c r="U1" s="199" t="s">
        <v>1110</v>
      </c>
      <c r="V1" s="198" t="s">
        <v>1111</v>
      </c>
      <c r="W1" s="198" t="s">
        <v>1112</v>
      </c>
      <c r="X1" s="201" t="s">
        <v>1113</v>
      </c>
      <c r="Y1" s="199" t="s">
        <v>1114</v>
      </c>
      <c r="Z1" s="201" t="s">
        <v>1115</v>
      </c>
      <c r="AA1" s="198" t="s">
        <v>1116</v>
      </c>
      <c r="AB1" s="201" t="s">
        <v>1117</v>
      </c>
      <c r="AC1" s="200" t="s">
        <v>1118</v>
      </c>
      <c r="AD1" s="201" t="s">
        <v>1119</v>
      </c>
      <c r="AE1" s="201" t="s">
        <v>1120</v>
      </c>
      <c r="AF1" s="201" t="s">
        <v>1121</v>
      </c>
    </row>
    <row r="2" spans="1:32" ht="15.75">
      <c r="A2" s="193"/>
      <c r="B2" s="84"/>
      <c r="C2" s="84"/>
      <c r="D2" s="84"/>
      <c r="E2" s="87"/>
      <c r="F2" s="48" t="s">
        <v>1</v>
      </c>
      <c r="G2" s="48"/>
      <c r="N2" s="203" t="s">
        <v>42</v>
      </c>
      <c r="O2" s="203" t="s">
        <v>42</v>
      </c>
      <c r="P2" s="203" t="s">
        <v>41</v>
      </c>
      <c r="Q2" s="203" t="s">
        <v>41</v>
      </c>
      <c r="R2" s="203" t="s">
        <v>40</v>
      </c>
      <c r="S2" s="203" t="s">
        <v>40</v>
      </c>
      <c r="T2" s="203" t="s">
        <v>39</v>
      </c>
      <c r="U2" s="203" t="s">
        <v>39</v>
      </c>
      <c r="V2" s="203" t="s">
        <v>38</v>
      </c>
      <c r="W2" s="203" t="s">
        <v>38</v>
      </c>
      <c r="X2" s="203" t="s">
        <v>37</v>
      </c>
      <c r="Y2" s="203" t="s">
        <v>37</v>
      </c>
      <c r="Z2" s="203" t="s">
        <v>75</v>
      </c>
      <c r="AA2" s="203" t="s">
        <v>75</v>
      </c>
      <c r="AB2" s="203" t="s">
        <v>74</v>
      </c>
      <c r="AC2" s="203" t="s">
        <v>74</v>
      </c>
      <c r="AD2" s="203" t="s">
        <v>312</v>
      </c>
      <c r="AE2" s="203" t="s">
        <v>312</v>
      </c>
      <c r="AF2" s="204" t="s">
        <v>36</v>
      </c>
    </row>
    <row r="3" spans="1:32" ht="15.75">
      <c r="A3" s="193"/>
      <c r="B3" s="84"/>
      <c r="C3" s="84"/>
      <c r="D3" s="84"/>
      <c r="E3" s="87"/>
      <c r="F3" s="48" t="s">
        <v>2</v>
      </c>
      <c r="G3" s="48"/>
    </row>
    <row r="4" spans="1:32">
      <c r="A4" s="193"/>
      <c r="B4" s="84"/>
      <c r="C4" s="84"/>
      <c r="D4" s="84"/>
      <c r="E4" s="87"/>
      <c r="F4" s="193"/>
      <c r="G4" s="193"/>
    </row>
    <row r="5" spans="1:32" ht="15.75">
      <c r="A5" s="193"/>
      <c r="B5" s="84"/>
      <c r="C5" s="84"/>
      <c r="D5" s="84"/>
      <c r="E5" s="87"/>
      <c r="F5" s="48"/>
      <c r="G5" s="48"/>
    </row>
    <row r="6" spans="1:32" ht="18.75">
      <c r="A6" s="193"/>
      <c r="B6" s="84"/>
      <c r="C6" s="84"/>
      <c r="D6" s="84"/>
      <c r="E6" s="87"/>
      <c r="F6" s="5" t="s">
        <v>9</v>
      </c>
      <c r="G6" s="5"/>
    </row>
    <row r="7" spans="1:32" ht="18.75">
      <c r="A7" s="193"/>
      <c r="B7" s="84"/>
      <c r="C7" s="84"/>
      <c r="D7" s="84"/>
      <c r="E7" s="87"/>
      <c r="F7" s="5" t="s">
        <v>10</v>
      </c>
      <c r="G7" s="5"/>
    </row>
    <row r="8" spans="1:32" ht="12" customHeight="1">
      <c r="F8" s="202"/>
      <c r="G8" s="202"/>
    </row>
    <row r="9" spans="1:32" ht="20.25">
      <c r="E9" s="87"/>
      <c r="F9" s="86" t="s">
        <v>6</v>
      </c>
      <c r="G9" s="86"/>
    </row>
    <row r="10" spans="1:32" ht="15.95" customHeight="1">
      <c r="E10" s="87"/>
      <c r="F10" s="5"/>
      <c r="G10" s="5"/>
    </row>
    <row r="11" spans="1:32" ht="20.25">
      <c r="F11" s="89" t="s">
        <v>43</v>
      </c>
      <c r="G11" s="89"/>
    </row>
    <row r="12" spans="1:32" ht="15" customHeight="1">
      <c r="F12" s="89"/>
      <c r="G12" s="89"/>
    </row>
    <row r="13" spans="1:32">
      <c r="A13" s="93" t="s">
        <v>44</v>
      </c>
      <c r="B13" s="93"/>
      <c r="C13" s="93"/>
      <c r="D13" s="93"/>
      <c r="G13" s="247"/>
      <c r="K13" s="98" t="s">
        <v>35</v>
      </c>
    </row>
    <row r="14" spans="1:32" ht="8.25" customHeight="1">
      <c r="F14" s="206"/>
    </row>
    <row r="15" spans="1:32">
      <c r="A15" s="207" t="s">
        <v>45</v>
      </c>
      <c r="B15" s="208" t="s">
        <v>313</v>
      </c>
      <c r="C15" s="207" t="s">
        <v>314</v>
      </c>
      <c r="D15" s="208" t="s">
        <v>48</v>
      </c>
      <c r="E15" s="207" t="s">
        <v>315</v>
      </c>
      <c r="F15" s="208" t="s">
        <v>50</v>
      </c>
      <c r="G15" s="442" t="s">
        <v>316</v>
      </c>
      <c r="H15" s="445"/>
      <c r="I15" s="445"/>
      <c r="J15" s="207" t="s">
        <v>49</v>
      </c>
      <c r="K15" s="207" t="s">
        <v>53</v>
      </c>
    </row>
    <row r="16" spans="1:32" ht="6.95" customHeight="1">
      <c r="A16" s="157"/>
      <c r="B16" s="212"/>
      <c r="C16" s="148"/>
      <c r="D16" s="212"/>
      <c r="E16" s="157"/>
      <c r="F16" s="248"/>
      <c r="G16" s="127"/>
      <c r="H16" s="214"/>
      <c r="I16" s="214"/>
      <c r="J16" s="157"/>
      <c r="K16" s="157"/>
    </row>
    <row r="17" spans="1:13">
      <c r="A17" s="397"/>
      <c r="B17" s="315"/>
      <c r="C17" s="399" t="s">
        <v>1122</v>
      </c>
      <c r="D17" s="215"/>
      <c r="E17" s="215"/>
      <c r="F17" s="120" t="s">
        <v>1123</v>
      </c>
      <c r="G17" s="119"/>
      <c r="H17" s="119"/>
      <c r="I17" s="216"/>
      <c r="J17" s="399"/>
      <c r="K17" s="218" t="s">
        <v>985</v>
      </c>
    </row>
    <row r="18" spans="1:13" ht="8.1" customHeight="1">
      <c r="A18" s="127"/>
      <c r="B18" s="250"/>
      <c r="C18" s="127"/>
      <c r="D18" s="171"/>
      <c r="E18" s="171"/>
      <c r="F18" s="129"/>
      <c r="G18" s="128"/>
      <c r="H18" s="128"/>
      <c r="I18" s="185"/>
      <c r="J18" s="127"/>
      <c r="K18" s="219"/>
    </row>
    <row r="19" spans="1:13">
      <c r="A19" s="159">
        <v>1</v>
      </c>
      <c r="B19" s="87">
        <v>975</v>
      </c>
      <c r="C19" s="144" t="s">
        <v>399</v>
      </c>
      <c r="D19" s="143">
        <v>1994</v>
      </c>
      <c r="E19" s="143" t="s">
        <v>40</v>
      </c>
      <c r="F19" s="138" t="s">
        <v>320</v>
      </c>
      <c r="G19" s="438"/>
      <c r="H19" s="159"/>
      <c r="I19" s="159" t="s">
        <v>1124</v>
      </c>
      <c r="J19" s="225" t="str">
        <f t="shared" ref="J19:J29" si="0">IF(OR(I19="",I19="н/я",I19="сошёл",I19="сошла",EXACT("дискв", LEFT(I19,5))),"",LOOKUP(I19,$N$1:$AF$1,$N$2:$AF$2))</f>
        <v>кмс</v>
      </c>
      <c r="K19" s="240" t="s">
        <v>400</v>
      </c>
      <c r="L19" s="189"/>
      <c r="M19" s="202"/>
    </row>
    <row r="20" spans="1:13">
      <c r="A20" s="159">
        <v>2</v>
      </c>
      <c r="B20" s="87">
        <v>459</v>
      </c>
      <c r="C20" s="136" t="s">
        <v>765</v>
      </c>
      <c r="D20" s="193">
        <v>1994</v>
      </c>
      <c r="E20" s="87" t="s">
        <v>40</v>
      </c>
      <c r="F20" s="138" t="s">
        <v>331</v>
      </c>
      <c r="G20" s="438"/>
      <c r="H20" s="159"/>
      <c r="I20" s="159" t="s">
        <v>1125</v>
      </c>
      <c r="J20" s="225" t="str">
        <f t="shared" si="0"/>
        <v>кмс</v>
      </c>
      <c r="K20" s="240" t="s">
        <v>636</v>
      </c>
      <c r="L20" s="189"/>
      <c r="M20" s="202"/>
    </row>
    <row r="21" spans="1:13">
      <c r="A21" s="159">
        <v>3</v>
      </c>
      <c r="B21" s="87">
        <v>409</v>
      </c>
      <c r="C21" s="136" t="s">
        <v>732</v>
      </c>
      <c r="D21" s="193">
        <v>1995</v>
      </c>
      <c r="E21" s="87" t="s">
        <v>40</v>
      </c>
      <c r="F21" s="138" t="s">
        <v>331</v>
      </c>
      <c r="G21" s="438"/>
      <c r="H21" s="159"/>
      <c r="I21" s="159" t="s">
        <v>1126</v>
      </c>
      <c r="J21" s="225" t="str">
        <f t="shared" si="0"/>
        <v>кмс</v>
      </c>
      <c r="K21" s="240" t="s">
        <v>734</v>
      </c>
      <c r="L21" s="189"/>
      <c r="M21" s="202"/>
    </row>
    <row r="22" spans="1:13" ht="15" customHeight="1">
      <c r="A22" s="159">
        <v>4</v>
      </c>
      <c r="B22" s="87">
        <v>372</v>
      </c>
      <c r="C22" s="136" t="s">
        <v>1127</v>
      </c>
      <c r="D22" s="193">
        <v>1997</v>
      </c>
      <c r="E22" s="87" t="s">
        <v>40</v>
      </c>
      <c r="F22" s="138" t="s">
        <v>331</v>
      </c>
      <c r="G22" s="254"/>
      <c r="H22" s="254"/>
      <c r="I22" s="188" t="s">
        <v>1128</v>
      </c>
      <c r="J22" s="225" t="str">
        <f t="shared" si="0"/>
        <v>кмс</v>
      </c>
      <c r="K22" s="190" t="s">
        <v>1129</v>
      </c>
      <c r="L22" s="188"/>
      <c r="M22" s="188"/>
    </row>
    <row r="23" spans="1:13">
      <c r="A23" s="159">
        <v>5</v>
      </c>
      <c r="B23" s="87">
        <v>147</v>
      </c>
      <c r="C23" s="136" t="s">
        <v>1130</v>
      </c>
      <c r="D23" s="193">
        <v>1997</v>
      </c>
      <c r="E23" s="193" t="s">
        <v>40</v>
      </c>
      <c r="F23" s="138" t="s">
        <v>325</v>
      </c>
      <c r="G23" s="138"/>
      <c r="H23" s="138"/>
      <c r="I23" s="159" t="s">
        <v>1131</v>
      </c>
      <c r="J23" s="225" t="str">
        <f t="shared" si="0"/>
        <v>I</v>
      </c>
      <c r="K23" s="240" t="s">
        <v>381</v>
      </c>
      <c r="L23" s="251"/>
      <c r="M23" s="202"/>
    </row>
    <row r="24" spans="1:13">
      <c r="A24" s="159">
        <v>6</v>
      </c>
      <c r="B24" s="87">
        <v>445</v>
      </c>
      <c r="C24" s="136" t="s">
        <v>735</v>
      </c>
      <c r="D24" s="193">
        <v>1995</v>
      </c>
      <c r="E24" s="87" t="s">
        <v>40</v>
      </c>
      <c r="F24" s="138" t="s">
        <v>331</v>
      </c>
      <c r="G24" s="138"/>
      <c r="H24" s="138"/>
      <c r="I24" s="159" t="s">
        <v>1132</v>
      </c>
      <c r="J24" s="225" t="str">
        <f t="shared" si="0"/>
        <v>I</v>
      </c>
      <c r="K24" s="240" t="s">
        <v>737</v>
      </c>
      <c r="L24" s="189"/>
      <c r="M24" s="202"/>
    </row>
    <row r="25" spans="1:13">
      <c r="A25" s="159">
        <v>7</v>
      </c>
      <c r="B25" s="87">
        <v>410</v>
      </c>
      <c r="C25" s="136" t="s">
        <v>1133</v>
      </c>
      <c r="D25" s="193">
        <v>1996</v>
      </c>
      <c r="E25" s="87" t="s">
        <v>40</v>
      </c>
      <c r="F25" s="138" t="s">
        <v>331</v>
      </c>
      <c r="G25" s="128"/>
      <c r="H25" s="128"/>
      <c r="I25" s="185" t="s">
        <v>1134</v>
      </c>
      <c r="J25" s="225" t="str">
        <f t="shared" si="0"/>
        <v>I</v>
      </c>
      <c r="K25" s="240" t="s">
        <v>1135</v>
      </c>
      <c r="L25" s="189"/>
      <c r="M25" s="202"/>
    </row>
    <row r="26" spans="1:13">
      <c r="A26" s="159">
        <v>8</v>
      </c>
      <c r="B26" s="87">
        <v>997</v>
      </c>
      <c r="C26" s="144" t="s">
        <v>1136</v>
      </c>
      <c r="D26" s="143">
        <v>1997</v>
      </c>
      <c r="E26" s="87" t="s">
        <v>39</v>
      </c>
      <c r="F26" s="138" t="s">
        <v>328</v>
      </c>
      <c r="G26" s="254"/>
      <c r="H26" s="254"/>
      <c r="I26" s="188" t="s">
        <v>1137</v>
      </c>
      <c r="J26" s="225" t="str">
        <f t="shared" si="0"/>
        <v>I</v>
      </c>
      <c r="K26" s="240" t="s">
        <v>329</v>
      </c>
      <c r="L26" s="252"/>
      <c r="M26" s="202"/>
    </row>
    <row r="27" spans="1:13" ht="15" customHeight="1">
      <c r="A27" s="159">
        <v>9</v>
      </c>
      <c r="B27" s="87">
        <v>107</v>
      </c>
      <c r="C27" s="136" t="s">
        <v>410</v>
      </c>
      <c r="D27" s="87">
        <v>1996</v>
      </c>
      <c r="E27" s="87" t="s">
        <v>39</v>
      </c>
      <c r="F27" s="138" t="s">
        <v>411</v>
      </c>
      <c r="G27" s="128"/>
      <c r="H27" s="128"/>
      <c r="I27" s="185" t="s">
        <v>1138</v>
      </c>
      <c r="J27" s="225" t="str">
        <f t="shared" si="0"/>
        <v>I</v>
      </c>
      <c r="K27" s="240" t="s">
        <v>412</v>
      </c>
      <c r="L27" s="188"/>
      <c r="M27" s="202"/>
    </row>
    <row r="28" spans="1:13">
      <c r="A28" s="159">
        <v>10</v>
      </c>
      <c r="B28" s="87">
        <v>491</v>
      </c>
      <c r="C28" s="136" t="s">
        <v>1139</v>
      </c>
      <c r="D28" s="193">
        <v>1995</v>
      </c>
      <c r="E28" s="193" t="s">
        <v>39</v>
      </c>
      <c r="F28" s="138" t="s">
        <v>331</v>
      </c>
      <c r="G28" s="128"/>
      <c r="H28" s="128"/>
      <c r="I28" s="185" t="s">
        <v>1140</v>
      </c>
      <c r="J28" s="225" t="str">
        <f t="shared" si="0"/>
        <v>I</v>
      </c>
      <c r="K28" s="240" t="s">
        <v>435</v>
      </c>
      <c r="L28" s="189"/>
      <c r="M28" s="202"/>
    </row>
    <row r="29" spans="1:13">
      <c r="A29" s="159">
        <v>11</v>
      </c>
      <c r="B29" s="87">
        <v>777</v>
      </c>
      <c r="C29" s="136" t="s">
        <v>635</v>
      </c>
      <c r="D29" s="87">
        <v>1995</v>
      </c>
      <c r="E29" s="87" t="s">
        <v>39</v>
      </c>
      <c r="F29" s="138" t="s">
        <v>331</v>
      </c>
      <c r="I29" s="193" t="s">
        <v>1141</v>
      </c>
      <c r="J29" s="225" t="str">
        <f t="shared" si="0"/>
        <v>I</v>
      </c>
      <c r="K29" s="240" t="s">
        <v>636</v>
      </c>
      <c r="L29" s="189"/>
      <c r="M29" s="202"/>
    </row>
    <row r="30" spans="1:13">
      <c r="A30" s="159">
        <v>12</v>
      </c>
      <c r="B30" s="87">
        <v>885</v>
      </c>
      <c r="C30" s="144" t="s">
        <v>1142</v>
      </c>
      <c r="D30" s="143">
        <v>1999</v>
      </c>
      <c r="E30" s="87" t="s">
        <v>39</v>
      </c>
      <c r="F30" s="138" t="s">
        <v>945</v>
      </c>
      <c r="G30" s="254"/>
      <c r="H30" s="254"/>
      <c r="I30" s="188" t="s">
        <v>1143</v>
      </c>
      <c r="J30" s="225"/>
      <c r="K30" s="240" t="s">
        <v>1144</v>
      </c>
      <c r="L30" s="252"/>
      <c r="M30" s="202"/>
    </row>
    <row r="31" spans="1:13">
      <c r="A31" s="159">
        <v>13</v>
      </c>
      <c r="B31" s="87">
        <v>4</v>
      </c>
      <c r="C31" s="136" t="s">
        <v>1145</v>
      </c>
      <c r="D31" s="193">
        <v>1995</v>
      </c>
      <c r="E31" s="87" t="s">
        <v>40</v>
      </c>
      <c r="F31" s="138" t="s">
        <v>325</v>
      </c>
      <c r="G31" s="438"/>
      <c r="H31" s="159"/>
      <c r="I31" s="159" t="s">
        <v>1146</v>
      </c>
      <c r="J31" s="225" t="str">
        <f t="shared" ref="J31:J48" si="1">IF(OR(I31="",I31="н/я",I31="сошёл",I31="сошла",EXACT("дискв", LEFT(I31,5))),"",LOOKUP(I31,$N$1:$AF$1,$N$2:$AF$2))</f>
        <v>I</v>
      </c>
      <c r="K31" s="240" t="s">
        <v>427</v>
      </c>
      <c r="L31" s="251"/>
      <c r="M31" s="202"/>
    </row>
    <row r="32" spans="1:13" ht="15" customHeight="1">
      <c r="A32" s="159">
        <v>14</v>
      </c>
      <c r="B32" s="87">
        <v>142</v>
      </c>
      <c r="C32" s="136" t="s">
        <v>1147</v>
      </c>
      <c r="D32" s="193">
        <v>1996</v>
      </c>
      <c r="E32" s="87" t="s">
        <v>39</v>
      </c>
      <c r="F32" s="138" t="s">
        <v>325</v>
      </c>
      <c r="G32" s="138"/>
      <c r="H32" s="254"/>
      <c r="I32" s="188" t="s">
        <v>1148</v>
      </c>
      <c r="J32" s="225" t="str">
        <f t="shared" si="1"/>
        <v>I</v>
      </c>
      <c r="K32" s="240" t="s">
        <v>381</v>
      </c>
      <c r="L32" s="251"/>
      <c r="M32" s="202"/>
    </row>
    <row r="33" spans="1:13">
      <c r="A33" s="159">
        <v>15</v>
      </c>
      <c r="B33" s="87">
        <v>128</v>
      </c>
      <c r="C33" s="136" t="s">
        <v>1149</v>
      </c>
      <c r="D33" s="193">
        <v>1997</v>
      </c>
      <c r="E33" s="143" t="s">
        <v>40</v>
      </c>
      <c r="F33" s="138" t="s">
        <v>325</v>
      </c>
      <c r="G33" s="138"/>
      <c r="H33" s="138"/>
      <c r="I33" s="193" t="s">
        <v>1148</v>
      </c>
      <c r="J33" s="225" t="str">
        <f t="shared" si="1"/>
        <v>I</v>
      </c>
      <c r="K33" s="240" t="s">
        <v>326</v>
      </c>
      <c r="L33" s="251"/>
      <c r="M33" s="202"/>
    </row>
    <row r="34" spans="1:13">
      <c r="A34" s="159">
        <v>16</v>
      </c>
      <c r="B34" s="87">
        <v>973</v>
      </c>
      <c r="C34" s="136" t="s">
        <v>1150</v>
      </c>
      <c r="D34" s="87">
        <v>1994</v>
      </c>
      <c r="E34" s="87" t="s">
        <v>39</v>
      </c>
      <c r="F34" s="138" t="s">
        <v>1151</v>
      </c>
      <c r="G34" s="438"/>
      <c r="H34" s="159"/>
      <c r="I34" s="159" t="s">
        <v>1152</v>
      </c>
      <c r="J34" s="225" t="str">
        <f t="shared" si="1"/>
        <v>I</v>
      </c>
      <c r="K34" s="154" t="s">
        <v>1153</v>
      </c>
      <c r="L34" s="185"/>
      <c r="M34" s="185"/>
    </row>
    <row r="35" spans="1:13">
      <c r="A35" s="159">
        <v>17</v>
      </c>
      <c r="B35" s="87">
        <v>301</v>
      </c>
      <c r="C35" s="88" t="s">
        <v>1154</v>
      </c>
      <c r="D35" s="193">
        <v>1998</v>
      </c>
      <c r="E35" s="193" t="s">
        <v>39</v>
      </c>
      <c r="F35" s="138" t="s">
        <v>80</v>
      </c>
      <c r="I35" s="193" t="s">
        <v>1155</v>
      </c>
      <c r="J35" s="225" t="str">
        <f t="shared" si="1"/>
        <v>I</v>
      </c>
      <c r="K35" s="98" t="s">
        <v>627</v>
      </c>
      <c r="L35" s="188"/>
      <c r="M35" s="202"/>
    </row>
    <row r="36" spans="1:13" ht="15" customHeight="1">
      <c r="A36" s="159">
        <v>18</v>
      </c>
      <c r="B36" s="87">
        <v>694</v>
      </c>
      <c r="C36" s="144" t="s">
        <v>1156</v>
      </c>
      <c r="D36" s="143">
        <v>1994</v>
      </c>
      <c r="E36" s="87" t="s">
        <v>40</v>
      </c>
      <c r="F36" s="138" t="s">
        <v>66</v>
      </c>
      <c r="G36" s="138"/>
      <c r="H36" s="138"/>
      <c r="I36" s="188" t="s">
        <v>1110</v>
      </c>
      <c r="J36" s="225" t="str">
        <f t="shared" si="1"/>
        <v>I</v>
      </c>
      <c r="K36" s="240" t="s">
        <v>369</v>
      </c>
      <c r="L36" s="188"/>
      <c r="M36" s="202"/>
    </row>
    <row r="37" spans="1:13" ht="15" customHeight="1">
      <c r="A37" s="159">
        <v>19</v>
      </c>
      <c r="B37" s="87">
        <v>480</v>
      </c>
      <c r="C37" s="136" t="s">
        <v>413</v>
      </c>
      <c r="D37" s="193">
        <v>1998</v>
      </c>
      <c r="E37" s="87" t="s">
        <v>38</v>
      </c>
      <c r="F37" s="138" t="s">
        <v>328</v>
      </c>
      <c r="G37" s="128"/>
      <c r="H37" s="128"/>
      <c r="I37" s="188" t="s">
        <v>1157</v>
      </c>
      <c r="J37" s="225" t="str">
        <f t="shared" si="1"/>
        <v>II</v>
      </c>
      <c r="K37" s="240" t="s">
        <v>414</v>
      </c>
      <c r="L37" s="252"/>
      <c r="M37" s="202"/>
    </row>
    <row r="38" spans="1:13" ht="15" customHeight="1">
      <c r="A38" s="159">
        <v>20</v>
      </c>
      <c r="B38" s="87">
        <v>149</v>
      </c>
      <c r="C38" s="136" t="s">
        <v>420</v>
      </c>
      <c r="D38" s="87">
        <v>1996</v>
      </c>
      <c r="E38" s="87" t="s">
        <v>39</v>
      </c>
      <c r="F38" s="138" t="s">
        <v>325</v>
      </c>
      <c r="G38" s="128"/>
      <c r="H38" s="128"/>
      <c r="I38" s="185" t="s">
        <v>1158</v>
      </c>
      <c r="J38" s="225" t="str">
        <f t="shared" si="1"/>
        <v>II</v>
      </c>
      <c r="K38" s="240" t="s">
        <v>421</v>
      </c>
      <c r="L38" s="189"/>
      <c r="M38" s="202"/>
    </row>
    <row r="39" spans="1:13">
      <c r="A39" s="159">
        <v>21</v>
      </c>
      <c r="B39" s="87">
        <v>110</v>
      </c>
      <c r="C39" s="136" t="s">
        <v>1159</v>
      </c>
      <c r="D39" s="193">
        <v>1995</v>
      </c>
      <c r="E39" s="143" t="s">
        <v>39</v>
      </c>
      <c r="F39" s="138" t="s">
        <v>411</v>
      </c>
      <c r="G39" s="254"/>
      <c r="H39" s="254"/>
      <c r="I39" s="188" t="s">
        <v>1160</v>
      </c>
      <c r="J39" s="225" t="str">
        <f t="shared" si="1"/>
        <v>II</v>
      </c>
      <c r="K39" s="98" t="s">
        <v>430</v>
      </c>
      <c r="L39" s="188"/>
      <c r="M39" s="202"/>
    </row>
    <row r="40" spans="1:13" ht="15" customHeight="1">
      <c r="A40" s="159">
        <v>22</v>
      </c>
      <c r="B40" s="87">
        <v>122</v>
      </c>
      <c r="C40" s="136" t="s">
        <v>1161</v>
      </c>
      <c r="D40" s="87">
        <v>1994</v>
      </c>
      <c r="E40" s="143" t="s">
        <v>39</v>
      </c>
      <c r="F40" s="138" t="s">
        <v>58</v>
      </c>
      <c r="G40" s="138"/>
      <c r="H40" s="138"/>
      <c r="I40" s="188" t="s">
        <v>1162</v>
      </c>
      <c r="J40" s="225" t="str">
        <f t="shared" si="1"/>
        <v>II</v>
      </c>
      <c r="K40" s="240" t="s">
        <v>407</v>
      </c>
      <c r="L40" s="189"/>
      <c r="M40" s="202"/>
    </row>
    <row r="41" spans="1:13" ht="15" customHeight="1">
      <c r="A41" s="159">
        <v>23</v>
      </c>
      <c r="B41" s="87">
        <v>204</v>
      </c>
      <c r="C41" s="136" t="s">
        <v>423</v>
      </c>
      <c r="D41" s="87">
        <v>1996</v>
      </c>
      <c r="E41" s="87">
        <v>1</v>
      </c>
      <c r="F41" s="138" t="s">
        <v>320</v>
      </c>
      <c r="G41" s="138"/>
      <c r="H41" s="138"/>
      <c r="I41" s="159" t="s">
        <v>1163</v>
      </c>
      <c r="J41" s="225" t="str">
        <f t="shared" si="1"/>
        <v>II</v>
      </c>
      <c r="K41" s="240" t="s">
        <v>371</v>
      </c>
      <c r="L41" s="189"/>
      <c r="M41" s="202"/>
    </row>
    <row r="42" spans="1:13">
      <c r="A42" s="159">
        <v>24</v>
      </c>
      <c r="B42" s="87">
        <v>305</v>
      </c>
      <c r="C42" s="136" t="s">
        <v>639</v>
      </c>
      <c r="D42" s="193">
        <v>1995</v>
      </c>
      <c r="E42" s="87" t="s">
        <v>39</v>
      </c>
      <c r="F42" s="138" t="s">
        <v>80</v>
      </c>
      <c r="I42" s="193" t="s">
        <v>1164</v>
      </c>
      <c r="J42" s="225" t="str">
        <f t="shared" si="1"/>
        <v>II</v>
      </c>
      <c r="K42" s="98" t="s">
        <v>515</v>
      </c>
      <c r="L42" s="188"/>
      <c r="M42" s="202"/>
    </row>
    <row r="43" spans="1:13">
      <c r="A43" s="159">
        <v>25</v>
      </c>
      <c r="B43" s="87">
        <v>101</v>
      </c>
      <c r="C43" s="144" t="s">
        <v>754</v>
      </c>
      <c r="D43" s="143">
        <v>1999</v>
      </c>
      <c r="E43" s="87" t="s">
        <v>39</v>
      </c>
      <c r="F43" s="138" t="s">
        <v>325</v>
      </c>
      <c r="G43" s="138"/>
      <c r="H43" s="138"/>
      <c r="I43" s="159" t="s">
        <v>1165</v>
      </c>
      <c r="J43" s="225" t="str">
        <f t="shared" si="1"/>
        <v>II</v>
      </c>
      <c r="K43" s="240" t="s">
        <v>756</v>
      </c>
      <c r="L43" s="251"/>
      <c r="M43" s="202"/>
    </row>
    <row r="44" spans="1:13">
      <c r="A44" s="159">
        <v>26</v>
      </c>
      <c r="B44" s="87">
        <v>350</v>
      </c>
      <c r="C44" s="136" t="s">
        <v>1166</v>
      </c>
      <c r="D44" s="193">
        <v>1996</v>
      </c>
      <c r="E44" s="87" t="s">
        <v>38</v>
      </c>
      <c r="F44" s="138" t="s">
        <v>331</v>
      </c>
      <c r="G44" s="138"/>
      <c r="I44" s="193" t="s">
        <v>1167</v>
      </c>
      <c r="J44" s="225" t="str">
        <f t="shared" si="1"/>
        <v>II</v>
      </c>
      <c r="K44" s="240" t="s">
        <v>416</v>
      </c>
      <c r="L44" s="189"/>
      <c r="M44" s="202"/>
    </row>
    <row r="45" spans="1:13">
      <c r="A45" s="159">
        <v>27</v>
      </c>
      <c r="B45" s="87">
        <v>4</v>
      </c>
      <c r="C45" s="136" t="s">
        <v>769</v>
      </c>
      <c r="D45" s="87">
        <v>1997</v>
      </c>
      <c r="E45" s="87" t="s">
        <v>38</v>
      </c>
      <c r="F45" s="138" t="s">
        <v>418</v>
      </c>
      <c r="I45" s="193" t="s">
        <v>1168</v>
      </c>
      <c r="J45" s="225" t="str">
        <f t="shared" si="1"/>
        <v>III</v>
      </c>
      <c r="K45" s="240" t="s">
        <v>419</v>
      </c>
      <c r="L45" s="189"/>
      <c r="M45" s="202"/>
    </row>
    <row r="46" spans="1:13">
      <c r="A46" s="159">
        <v>28</v>
      </c>
      <c r="B46" s="87">
        <v>10</v>
      </c>
      <c r="C46" s="88" t="s">
        <v>763</v>
      </c>
      <c r="D46" s="193">
        <v>1998</v>
      </c>
      <c r="E46" s="193" t="s">
        <v>39</v>
      </c>
      <c r="F46" s="138" t="s">
        <v>58</v>
      </c>
      <c r="G46" s="128"/>
      <c r="H46" s="128"/>
      <c r="I46" s="185" t="s">
        <v>1169</v>
      </c>
      <c r="J46" s="225" t="str">
        <f t="shared" si="1"/>
        <v>III</v>
      </c>
      <c r="K46" s="240" t="s">
        <v>407</v>
      </c>
      <c r="L46" s="189"/>
      <c r="M46" s="202"/>
    </row>
    <row r="47" spans="1:13">
      <c r="A47" s="159">
        <v>29</v>
      </c>
      <c r="B47" s="87">
        <v>5</v>
      </c>
      <c r="C47" s="136" t="s">
        <v>1170</v>
      </c>
      <c r="D47" s="193">
        <v>1997</v>
      </c>
      <c r="E47" s="143" t="s">
        <v>38</v>
      </c>
      <c r="F47" s="138" t="s">
        <v>418</v>
      </c>
      <c r="G47" s="254"/>
      <c r="H47" s="254"/>
      <c r="I47" s="188" t="s">
        <v>1171</v>
      </c>
      <c r="J47" s="225" t="str">
        <f t="shared" si="1"/>
        <v>III</v>
      </c>
      <c r="K47" s="240" t="s">
        <v>419</v>
      </c>
      <c r="L47" s="188"/>
      <c r="M47" s="188"/>
    </row>
    <row r="48" spans="1:13">
      <c r="A48" s="159">
        <v>30</v>
      </c>
      <c r="B48" s="87">
        <v>9</v>
      </c>
      <c r="C48" s="136" t="s">
        <v>1172</v>
      </c>
      <c r="D48" s="193">
        <v>1998</v>
      </c>
      <c r="E48" s="87" t="s">
        <v>38</v>
      </c>
      <c r="F48" s="138" t="s">
        <v>418</v>
      </c>
      <c r="G48" s="438"/>
      <c r="H48" s="159"/>
      <c r="I48" s="159" t="s">
        <v>1173</v>
      </c>
      <c r="J48" s="225" t="str">
        <f t="shared" si="1"/>
        <v>1юн</v>
      </c>
      <c r="K48" s="240" t="s">
        <v>419</v>
      </c>
      <c r="L48" s="189"/>
      <c r="M48" s="202"/>
    </row>
    <row r="49" spans="1:13">
      <c r="A49" s="159"/>
      <c r="B49" s="87">
        <v>18</v>
      </c>
      <c r="C49" s="88" t="s">
        <v>743</v>
      </c>
      <c r="D49" s="87">
        <v>1994</v>
      </c>
      <c r="E49" s="87" t="s">
        <v>39</v>
      </c>
      <c r="F49" s="138" t="s">
        <v>58</v>
      </c>
      <c r="G49" s="438"/>
      <c r="H49" s="159"/>
      <c r="I49" s="159" t="s">
        <v>366</v>
      </c>
      <c r="J49" s="225"/>
      <c r="K49" s="240" t="s">
        <v>407</v>
      </c>
      <c r="L49" s="189"/>
      <c r="M49" s="202"/>
    </row>
    <row r="50" spans="1:13">
      <c r="A50" s="127"/>
      <c r="B50" s="87">
        <v>133</v>
      </c>
      <c r="C50" s="136" t="s">
        <v>1174</v>
      </c>
      <c r="D50" s="87">
        <v>1997</v>
      </c>
      <c r="E50" s="87" t="s">
        <v>40</v>
      </c>
      <c r="F50" s="138" t="s">
        <v>1175</v>
      </c>
      <c r="G50" s="438"/>
      <c r="H50" s="159"/>
      <c r="I50" s="159" t="s">
        <v>366</v>
      </c>
      <c r="J50" s="225"/>
      <c r="K50" s="142" t="s">
        <v>1176</v>
      </c>
      <c r="L50" s="185"/>
      <c r="M50" s="185"/>
    </row>
    <row r="51" spans="1:13">
      <c r="B51" s="87">
        <v>888</v>
      </c>
      <c r="C51" s="136" t="s">
        <v>772</v>
      </c>
      <c r="D51" s="193">
        <v>1996</v>
      </c>
      <c r="E51" s="193" t="s">
        <v>40</v>
      </c>
      <c r="F51" s="138" t="s">
        <v>320</v>
      </c>
      <c r="G51" s="438"/>
      <c r="H51" s="159"/>
      <c r="I51" s="159" t="s">
        <v>63</v>
      </c>
      <c r="J51" s="225"/>
      <c r="K51" s="240" t="s">
        <v>773</v>
      </c>
      <c r="L51" s="188"/>
      <c r="M51" s="202"/>
    </row>
    <row r="52" spans="1:13">
      <c r="A52" s="159" t="s">
        <v>372</v>
      </c>
      <c r="B52" s="87">
        <v>134</v>
      </c>
      <c r="C52" s="136" t="s">
        <v>436</v>
      </c>
      <c r="D52" s="87">
        <v>1990</v>
      </c>
      <c r="E52" s="87" t="s">
        <v>40</v>
      </c>
      <c r="F52" s="138" t="s">
        <v>320</v>
      </c>
      <c r="I52" s="193" t="s">
        <v>1177</v>
      </c>
      <c r="J52" s="225" t="str">
        <f t="shared" ref="J52:J54" si="2">IF(OR(I52="",I52="н/я",I52="сошёл",I52="сошла",EXACT("дискв", LEFT(I52,5))),"",LOOKUP(I52,$N$1:$AF$1,$N$2:$AF$2))</f>
        <v>кмс</v>
      </c>
      <c r="K52" s="240" t="s">
        <v>437</v>
      </c>
      <c r="L52" s="189"/>
      <c r="M52" s="202"/>
    </row>
    <row r="53" spans="1:13">
      <c r="A53" s="159" t="s">
        <v>372</v>
      </c>
      <c r="B53" s="87">
        <v>353</v>
      </c>
      <c r="C53" s="144" t="s">
        <v>1178</v>
      </c>
      <c r="D53" s="143">
        <v>1992</v>
      </c>
      <c r="E53" s="87" t="s">
        <v>39</v>
      </c>
      <c r="F53" s="138" t="s">
        <v>331</v>
      </c>
      <c r="G53" s="438"/>
      <c r="H53" s="159"/>
      <c r="I53" s="159" t="s">
        <v>1179</v>
      </c>
      <c r="J53" s="225" t="str">
        <f t="shared" si="2"/>
        <v>I</v>
      </c>
      <c r="K53" s="240" t="s">
        <v>435</v>
      </c>
      <c r="L53" s="189"/>
      <c r="M53" s="202"/>
    </row>
    <row r="54" spans="1:13" ht="15" customHeight="1">
      <c r="A54" s="87" t="s">
        <v>372</v>
      </c>
      <c r="B54" s="87">
        <v>100</v>
      </c>
      <c r="C54" s="144" t="s">
        <v>776</v>
      </c>
      <c r="D54" s="143">
        <v>1991</v>
      </c>
      <c r="E54" s="87" t="s">
        <v>40</v>
      </c>
      <c r="F54" s="138" t="s">
        <v>328</v>
      </c>
      <c r="G54" s="128"/>
      <c r="H54" s="128"/>
      <c r="I54" s="185" t="s">
        <v>1180</v>
      </c>
      <c r="J54" s="225" t="str">
        <f t="shared" si="2"/>
        <v>I</v>
      </c>
      <c r="K54" s="240" t="s">
        <v>778</v>
      </c>
      <c r="L54" s="252"/>
      <c r="M54" s="202"/>
    </row>
    <row r="55" spans="1:13">
      <c r="A55" s="87" t="s">
        <v>372</v>
      </c>
      <c r="B55" s="87">
        <v>151</v>
      </c>
      <c r="C55" s="136" t="s">
        <v>787</v>
      </c>
      <c r="D55" s="87">
        <v>1991</v>
      </c>
      <c r="E55" s="87" t="s">
        <v>41</v>
      </c>
      <c r="F55" s="138" t="s">
        <v>320</v>
      </c>
      <c r="G55" s="128"/>
      <c r="H55" s="128"/>
      <c r="I55" s="185" t="s">
        <v>63</v>
      </c>
      <c r="J55" s="225"/>
      <c r="K55" s="240" t="s">
        <v>788</v>
      </c>
      <c r="L55" s="188"/>
      <c r="M55" s="202"/>
    </row>
    <row r="56" spans="1:13" ht="15" customHeight="1">
      <c r="A56" s="87" t="s">
        <v>372</v>
      </c>
      <c r="B56" s="87">
        <v>444</v>
      </c>
      <c r="C56" s="136" t="s">
        <v>786</v>
      </c>
      <c r="D56" s="87">
        <v>1988</v>
      </c>
      <c r="E56" s="87" t="s">
        <v>41</v>
      </c>
      <c r="F56" s="138" t="s">
        <v>320</v>
      </c>
      <c r="G56" s="128"/>
      <c r="H56" s="128"/>
      <c r="I56" s="185" t="s">
        <v>63</v>
      </c>
      <c r="J56" s="225"/>
      <c r="K56" s="240" t="s">
        <v>773</v>
      </c>
      <c r="L56" s="188"/>
      <c r="M56" s="202"/>
    </row>
    <row r="57" spans="1:13">
      <c r="A57" s="87" t="s">
        <v>372</v>
      </c>
      <c r="B57" s="87">
        <v>196</v>
      </c>
      <c r="C57" s="88" t="s">
        <v>790</v>
      </c>
      <c r="D57" s="193">
        <v>1993</v>
      </c>
      <c r="E57" s="193" t="s">
        <v>39</v>
      </c>
      <c r="F57" s="138" t="s">
        <v>411</v>
      </c>
      <c r="G57" s="128"/>
      <c r="H57" s="128"/>
      <c r="I57" s="185" t="s">
        <v>63</v>
      </c>
      <c r="J57" s="225"/>
      <c r="K57" s="98" t="s">
        <v>430</v>
      </c>
      <c r="L57" s="188"/>
      <c r="M57" s="202"/>
    </row>
    <row r="58" spans="1:13">
      <c r="A58" s="159" t="s">
        <v>372</v>
      </c>
      <c r="B58" s="87">
        <v>388</v>
      </c>
      <c r="C58" s="136" t="s">
        <v>774</v>
      </c>
      <c r="D58" s="193">
        <v>1986</v>
      </c>
      <c r="E58" s="143" t="s">
        <v>40</v>
      </c>
      <c r="F58" s="138" t="s">
        <v>331</v>
      </c>
      <c r="G58" s="438"/>
      <c r="H58" s="159"/>
      <c r="I58" s="159" t="s">
        <v>63</v>
      </c>
      <c r="J58" s="225"/>
      <c r="K58" s="240" t="s">
        <v>348</v>
      </c>
      <c r="L58" s="189"/>
      <c r="M58" s="202"/>
    </row>
    <row r="59" spans="1:13">
      <c r="A59" s="127" t="s">
        <v>372</v>
      </c>
      <c r="B59" s="250">
        <v>34</v>
      </c>
      <c r="C59" s="146" t="s">
        <v>1181</v>
      </c>
      <c r="D59" s="169">
        <v>1988</v>
      </c>
      <c r="E59" s="87" t="s">
        <v>39</v>
      </c>
      <c r="F59" s="138" t="s">
        <v>320</v>
      </c>
      <c r="G59" s="128"/>
      <c r="H59" s="128"/>
      <c r="I59" s="185" t="s">
        <v>63</v>
      </c>
      <c r="J59" s="127"/>
      <c r="K59" s="351" t="s">
        <v>557</v>
      </c>
    </row>
    <row r="60" spans="1:13">
      <c r="K60" s="376"/>
    </row>
  </sheetData>
  <autoFilter ref="A18:K18"/>
  <mergeCells count="1">
    <mergeCell ref="G15:I15"/>
  </mergeCells>
  <printOptions horizontalCentered="1"/>
  <pageMargins left="0.39370078740157483" right="0" top="0.59055118110236227" bottom="0.39370078740157483" header="0.31496062992125984" footer="0.31496062992125984"/>
  <pageSetup paperSize="9"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AG139"/>
  <sheetViews>
    <sheetView topLeftCell="A16" zoomScaleNormal="100" workbookViewId="0">
      <selection activeCell="F20" sqref="F20"/>
    </sheetView>
  </sheetViews>
  <sheetFormatPr defaultRowHeight="15" outlineLevelCol="1"/>
  <cols>
    <col min="1" max="1" width="4.7109375" style="87" customWidth="1"/>
    <col min="2" max="2" width="3.7109375" style="85" customWidth="1"/>
    <col min="3" max="3" width="25.7109375" style="88" customWidth="1"/>
    <col min="4" max="4" width="5.7109375" style="85" customWidth="1"/>
    <col min="5" max="5" width="3.7109375" style="84" customWidth="1"/>
    <col min="6" max="6" width="20.7109375" style="85" customWidth="1"/>
    <col min="7" max="7" width="2.7109375" style="188" customWidth="1"/>
    <col min="8" max="8" width="2.7109375" style="84" customWidth="1"/>
    <col min="9" max="9" width="8.7109375" style="84" customWidth="1"/>
    <col min="10" max="10" width="4.7109375" style="87" customWidth="1"/>
    <col min="11" max="11" width="22.7109375" style="84" customWidth="1"/>
    <col min="12" max="13" width="5.7109375" style="84" customWidth="1"/>
    <col min="14" max="32" width="6.7109375" style="85" hidden="1" customWidth="1" outlineLevel="1"/>
    <col min="33" max="33" width="9.140625" style="202" collapsed="1"/>
    <col min="34" max="16384" width="9.140625" style="85"/>
  </cols>
  <sheetData>
    <row r="1" spans="1:32" ht="15.75">
      <c r="A1" s="193"/>
      <c r="B1" s="84"/>
      <c r="C1" s="84"/>
      <c r="D1" s="84"/>
      <c r="E1" s="87"/>
      <c r="F1" s="48" t="s">
        <v>0</v>
      </c>
      <c r="G1" s="48"/>
      <c r="N1" s="198" t="s">
        <v>712</v>
      </c>
      <c r="O1" s="199" t="s">
        <v>713</v>
      </c>
      <c r="P1" s="198" t="s">
        <v>714</v>
      </c>
      <c r="Q1" s="199" t="s">
        <v>715</v>
      </c>
      <c r="R1" s="198" t="s">
        <v>716</v>
      </c>
      <c r="S1" s="199" t="s">
        <v>717</v>
      </c>
      <c r="T1" s="198" t="s">
        <v>718</v>
      </c>
      <c r="U1" s="199" t="s">
        <v>719</v>
      </c>
      <c r="V1" s="198" t="s">
        <v>720</v>
      </c>
      <c r="W1" s="200" t="s">
        <v>721</v>
      </c>
      <c r="X1" s="201" t="s">
        <v>722</v>
      </c>
      <c r="Y1" s="200" t="s">
        <v>723</v>
      </c>
      <c r="Z1" s="201" t="s">
        <v>724</v>
      </c>
      <c r="AA1" s="200" t="s">
        <v>725</v>
      </c>
      <c r="AB1" s="201" t="s">
        <v>726</v>
      </c>
      <c r="AC1" s="200" t="s">
        <v>727</v>
      </c>
      <c r="AD1" s="201" t="s">
        <v>728</v>
      </c>
      <c r="AE1" s="200" t="s">
        <v>729</v>
      </c>
      <c r="AF1" s="201" t="s">
        <v>730</v>
      </c>
    </row>
    <row r="2" spans="1:32" ht="15.75">
      <c r="A2" s="193"/>
      <c r="B2" s="84"/>
      <c r="C2" s="84"/>
      <c r="D2" s="84"/>
      <c r="E2" s="87"/>
      <c r="F2" s="48" t="s">
        <v>1</v>
      </c>
      <c r="G2" s="48"/>
      <c r="N2" s="203" t="s">
        <v>42</v>
      </c>
      <c r="O2" s="203" t="s">
        <v>42</v>
      </c>
      <c r="P2" s="203" t="s">
        <v>41</v>
      </c>
      <c r="Q2" s="203" t="s">
        <v>41</v>
      </c>
      <c r="R2" s="203" t="s">
        <v>40</v>
      </c>
      <c r="S2" s="203" t="s">
        <v>40</v>
      </c>
      <c r="T2" s="203" t="s">
        <v>39</v>
      </c>
      <c r="U2" s="203" t="s">
        <v>39</v>
      </c>
      <c r="V2" s="203" t="s">
        <v>38</v>
      </c>
      <c r="W2" s="203" t="s">
        <v>38</v>
      </c>
      <c r="X2" s="203" t="s">
        <v>37</v>
      </c>
      <c r="Y2" s="203" t="s">
        <v>37</v>
      </c>
      <c r="Z2" s="203" t="s">
        <v>75</v>
      </c>
      <c r="AA2" s="203" t="s">
        <v>75</v>
      </c>
      <c r="AB2" s="203" t="s">
        <v>74</v>
      </c>
      <c r="AC2" s="203" t="s">
        <v>74</v>
      </c>
      <c r="AD2" s="203" t="s">
        <v>312</v>
      </c>
      <c r="AE2" s="203" t="s">
        <v>312</v>
      </c>
      <c r="AF2" s="204" t="s">
        <v>36</v>
      </c>
    </row>
    <row r="3" spans="1:32" ht="15.75">
      <c r="A3" s="193"/>
      <c r="B3" s="84"/>
      <c r="C3" s="84"/>
      <c r="D3" s="84"/>
      <c r="E3" s="87"/>
      <c r="F3" s="48" t="s">
        <v>2</v>
      </c>
      <c r="G3" s="48"/>
    </row>
    <row r="4" spans="1:32">
      <c r="A4" s="193"/>
      <c r="B4" s="84"/>
      <c r="C4" s="84"/>
      <c r="D4" s="84"/>
      <c r="E4" s="87"/>
      <c r="F4" s="193"/>
      <c r="G4" s="193"/>
    </row>
    <row r="5" spans="1:32" ht="15.75">
      <c r="A5" s="193"/>
      <c r="B5" s="84"/>
      <c r="C5" s="84"/>
      <c r="D5" s="84"/>
      <c r="E5" s="87"/>
      <c r="F5" s="48"/>
      <c r="G5" s="48"/>
    </row>
    <row r="6" spans="1:32" ht="18.75">
      <c r="A6" s="193"/>
      <c r="B6" s="84"/>
      <c r="C6" s="84"/>
      <c r="D6" s="84"/>
      <c r="E6" s="87"/>
      <c r="F6" s="5" t="s">
        <v>9</v>
      </c>
      <c r="G6" s="5"/>
    </row>
    <row r="7" spans="1:32" ht="18.75">
      <c r="A7" s="193"/>
      <c r="B7" s="84"/>
      <c r="C7" s="84"/>
      <c r="D7" s="84"/>
      <c r="E7" s="87"/>
      <c r="F7" s="5" t="s">
        <v>10</v>
      </c>
      <c r="G7" s="5"/>
    </row>
    <row r="8" spans="1:32" ht="15.95" customHeight="1">
      <c r="F8" s="202"/>
      <c r="G8" s="202"/>
    </row>
    <row r="9" spans="1:32" ht="20.25">
      <c r="E9" s="87"/>
      <c r="F9" s="86" t="s">
        <v>6</v>
      </c>
      <c r="G9" s="86"/>
    </row>
    <row r="10" spans="1:32" ht="15.95" customHeight="1">
      <c r="E10" s="87"/>
      <c r="F10" s="5"/>
      <c r="G10" s="5"/>
    </row>
    <row r="11" spans="1:32" ht="20.25">
      <c r="F11" s="89" t="s">
        <v>43</v>
      </c>
      <c r="G11" s="89"/>
    </row>
    <row r="12" spans="1:32" ht="15.95" customHeight="1">
      <c r="F12" s="89"/>
      <c r="G12" s="89"/>
    </row>
    <row r="13" spans="1:32">
      <c r="A13" s="93" t="s">
        <v>44</v>
      </c>
      <c r="B13" s="93"/>
      <c r="C13" s="93"/>
      <c r="D13" s="93"/>
      <c r="G13" s="247"/>
      <c r="K13" s="98" t="s">
        <v>35</v>
      </c>
      <c r="L13" s="98"/>
      <c r="M13" s="98"/>
    </row>
    <row r="14" spans="1:32" ht="9.75" customHeight="1">
      <c r="F14" s="206"/>
    </row>
    <row r="15" spans="1:32">
      <c r="A15" s="207" t="s">
        <v>45</v>
      </c>
      <c r="B15" s="208" t="s">
        <v>313</v>
      </c>
      <c r="C15" s="207" t="s">
        <v>314</v>
      </c>
      <c r="D15" s="208" t="s">
        <v>48</v>
      </c>
      <c r="E15" s="207" t="s">
        <v>315</v>
      </c>
      <c r="F15" s="208" t="s">
        <v>50</v>
      </c>
      <c r="G15" s="442" t="s">
        <v>316</v>
      </c>
      <c r="H15" s="445"/>
      <c r="I15" s="445"/>
      <c r="J15" s="207" t="s">
        <v>49</v>
      </c>
      <c r="K15" s="207" t="s">
        <v>53</v>
      </c>
      <c r="L15" s="157"/>
      <c r="M15" s="157"/>
    </row>
    <row r="16" spans="1:32" ht="6.95" customHeight="1">
      <c r="A16" s="157"/>
      <c r="B16" s="212"/>
      <c r="C16" s="148"/>
      <c r="D16" s="212"/>
      <c r="E16" s="157"/>
      <c r="F16" s="248"/>
      <c r="G16" s="127"/>
      <c r="H16" s="214"/>
      <c r="I16" s="214"/>
      <c r="J16" s="157"/>
      <c r="K16" s="157"/>
      <c r="L16" s="157"/>
      <c r="M16" s="157"/>
    </row>
    <row r="17" spans="1:33">
      <c r="A17" s="210"/>
      <c r="B17" s="315"/>
      <c r="C17" s="211" t="s">
        <v>54</v>
      </c>
      <c r="D17" s="215"/>
      <c r="E17" s="215"/>
      <c r="F17" s="120" t="s">
        <v>731</v>
      </c>
      <c r="G17" s="119"/>
      <c r="H17" s="121"/>
      <c r="I17" s="121"/>
      <c r="J17" s="211"/>
      <c r="K17" s="375" t="s">
        <v>667</v>
      </c>
      <c r="L17" s="131"/>
      <c r="M17" s="131"/>
    </row>
    <row r="18" spans="1:33" ht="8.1" customHeight="1">
      <c r="A18" s="127"/>
      <c r="B18" s="250"/>
      <c r="C18" s="127"/>
      <c r="D18" s="171"/>
      <c r="E18" s="171"/>
      <c r="F18" s="129"/>
      <c r="G18" s="128"/>
      <c r="H18" s="130"/>
      <c r="I18" s="130"/>
      <c r="J18" s="127"/>
      <c r="K18" s="131"/>
      <c r="L18" s="131"/>
      <c r="M18" s="131"/>
    </row>
    <row r="19" spans="1:33">
      <c r="A19" s="159">
        <v>1</v>
      </c>
      <c r="B19" s="143">
        <v>409</v>
      </c>
      <c r="C19" s="145" t="s">
        <v>732</v>
      </c>
      <c r="D19" s="143">
        <v>1995</v>
      </c>
      <c r="E19" s="159" t="s">
        <v>40</v>
      </c>
      <c r="F19" s="138" t="s">
        <v>331</v>
      </c>
      <c r="G19" s="130"/>
      <c r="H19" s="378"/>
      <c r="I19" s="185" t="s">
        <v>733</v>
      </c>
      <c r="J19" s="225" t="str">
        <f t="shared" ref="J19:J24" si="0">IF(OR(I19="",I19="н/я",I19="сошёл",I19="сошла",EXACT("дискв", LEFT(I19,5))),"",LOOKUP(I19,$N$1:$AF$1,$N$2:$AF$2))</f>
        <v>I</v>
      </c>
      <c r="K19" s="142" t="s">
        <v>734</v>
      </c>
      <c r="L19" s="142"/>
      <c r="M19" s="142"/>
      <c r="N19" s="257"/>
      <c r="O19" s="257"/>
      <c r="P19" s="257"/>
      <c r="Q19" s="257"/>
      <c r="R19" s="257"/>
      <c r="S19" s="257"/>
      <c r="T19" s="257"/>
      <c r="U19" s="257"/>
      <c r="V19" s="257"/>
      <c r="W19" s="257"/>
      <c r="X19" s="257"/>
      <c r="Y19" s="257"/>
      <c r="Z19" s="257"/>
      <c r="AA19" s="257"/>
      <c r="AB19" s="257"/>
      <c r="AC19" s="257"/>
      <c r="AD19" s="257"/>
      <c r="AE19" s="257"/>
      <c r="AF19" s="257"/>
      <c r="AG19" s="324"/>
    </row>
    <row r="20" spans="1:33">
      <c r="A20" s="159">
        <v>2</v>
      </c>
      <c r="B20" s="143">
        <v>445</v>
      </c>
      <c r="C20" s="144" t="s">
        <v>735</v>
      </c>
      <c r="D20" s="143">
        <v>1995</v>
      </c>
      <c r="E20" s="87" t="s">
        <v>40</v>
      </c>
      <c r="F20" s="138" t="s">
        <v>331</v>
      </c>
      <c r="G20" s="130"/>
      <c r="H20" s="378"/>
      <c r="I20" s="185" t="s">
        <v>736</v>
      </c>
      <c r="J20" s="225" t="str">
        <f t="shared" si="0"/>
        <v>I</v>
      </c>
      <c r="K20" s="142" t="s">
        <v>737</v>
      </c>
      <c r="L20" s="142"/>
      <c r="M20" s="142"/>
      <c r="N20" s="257"/>
      <c r="O20" s="257"/>
      <c r="P20" s="257"/>
      <c r="Q20" s="257"/>
      <c r="R20" s="257"/>
      <c r="S20" s="257"/>
      <c r="T20" s="257"/>
      <c r="U20" s="257"/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  <c r="AF20" s="257"/>
      <c r="AG20" s="324"/>
    </row>
    <row r="21" spans="1:33">
      <c r="A21" s="159">
        <v>3</v>
      </c>
      <c r="B21" s="143">
        <v>108</v>
      </c>
      <c r="C21" s="144" t="s">
        <v>738</v>
      </c>
      <c r="D21" s="143">
        <v>1995</v>
      </c>
      <c r="E21" s="87" t="s">
        <v>40</v>
      </c>
      <c r="F21" s="138" t="s">
        <v>739</v>
      </c>
      <c r="G21" s="130"/>
      <c r="H21" s="378"/>
      <c r="I21" s="185" t="s">
        <v>740</v>
      </c>
      <c r="J21" s="225" t="str">
        <f t="shared" si="0"/>
        <v>I</v>
      </c>
      <c r="K21" s="142" t="s">
        <v>412</v>
      </c>
      <c r="L21" s="142"/>
      <c r="M21" s="142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57"/>
      <c r="Y21" s="257"/>
      <c r="Z21" s="257"/>
      <c r="AA21" s="257"/>
      <c r="AB21" s="257"/>
      <c r="AC21" s="257"/>
      <c r="AD21" s="257"/>
      <c r="AE21" s="257"/>
      <c r="AF21" s="257"/>
      <c r="AG21" s="379"/>
    </row>
    <row r="22" spans="1:33">
      <c r="A22" s="87">
        <v>4</v>
      </c>
      <c r="B22" s="143">
        <v>995</v>
      </c>
      <c r="C22" s="144" t="s">
        <v>741</v>
      </c>
      <c r="D22" s="143">
        <v>1995</v>
      </c>
      <c r="E22" s="87" t="s">
        <v>39</v>
      </c>
      <c r="F22" s="138" t="s">
        <v>328</v>
      </c>
      <c r="G22" s="130"/>
      <c r="H22" s="378"/>
      <c r="I22" s="185" t="s">
        <v>742</v>
      </c>
      <c r="J22" s="225" t="str">
        <f t="shared" si="0"/>
        <v>I</v>
      </c>
      <c r="K22" s="142" t="s">
        <v>329</v>
      </c>
      <c r="L22" s="142"/>
      <c r="M22" s="142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  <c r="AF22" s="257"/>
      <c r="AG22" s="379"/>
    </row>
    <row r="23" spans="1:33">
      <c r="A23" s="159">
        <v>5</v>
      </c>
      <c r="B23" s="143">
        <v>18</v>
      </c>
      <c r="C23" s="144" t="s">
        <v>743</v>
      </c>
      <c r="D23" s="143">
        <v>1994</v>
      </c>
      <c r="E23" s="87" t="s">
        <v>39</v>
      </c>
      <c r="F23" s="138" t="s">
        <v>58</v>
      </c>
      <c r="G23" s="130"/>
      <c r="H23" s="378"/>
      <c r="I23" s="185" t="s">
        <v>744</v>
      </c>
      <c r="J23" s="225" t="str">
        <f t="shared" si="0"/>
        <v>I</v>
      </c>
      <c r="K23" s="142" t="s">
        <v>407</v>
      </c>
      <c r="L23" s="142"/>
      <c r="M23" s="142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153"/>
    </row>
    <row r="24" spans="1:33">
      <c r="A24" s="159">
        <v>6</v>
      </c>
      <c r="B24" s="143">
        <v>123</v>
      </c>
      <c r="C24" s="144" t="s">
        <v>745</v>
      </c>
      <c r="D24" s="143">
        <v>1997</v>
      </c>
      <c r="E24" s="87" t="s">
        <v>39</v>
      </c>
      <c r="F24" s="138" t="s">
        <v>325</v>
      </c>
      <c r="G24" s="130"/>
      <c r="H24" s="378"/>
      <c r="I24" s="185" t="s">
        <v>746</v>
      </c>
      <c r="J24" s="225" t="str">
        <f t="shared" si="0"/>
        <v>I</v>
      </c>
      <c r="K24" s="142" t="s">
        <v>381</v>
      </c>
      <c r="L24" s="142"/>
      <c r="M24" s="142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153"/>
    </row>
    <row r="25" spans="1:33">
      <c r="A25" s="87">
        <v>7</v>
      </c>
      <c r="B25" s="143">
        <v>388</v>
      </c>
      <c r="C25" s="144" t="s">
        <v>747</v>
      </c>
      <c r="D25" s="143">
        <v>1994</v>
      </c>
      <c r="E25" s="87" t="s">
        <v>39</v>
      </c>
      <c r="F25" s="138" t="s">
        <v>331</v>
      </c>
      <c r="G25" s="130"/>
      <c r="H25" s="378"/>
      <c r="I25" s="185" t="s">
        <v>748</v>
      </c>
      <c r="J25" s="225" t="s">
        <v>38</v>
      </c>
      <c r="K25" s="142" t="s">
        <v>749</v>
      </c>
      <c r="L25" s="142"/>
      <c r="M25" s="142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  <c r="AE25" s="257"/>
      <c r="AF25" s="257"/>
      <c r="AG25" s="185"/>
    </row>
    <row r="26" spans="1:33">
      <c r="A26" s="159">
        <v>8</v>
      </c>
      <c r="B26" s="143">
        <v>404</v>
      </c>
      <c r="C26" s="144" t="s">
        <v>750</v>
      </c>
      <c r="D26" s="143">
        <v>1997</v>
      </c>
      <c r="E26" s="87" t="s">
        <v>39</v>
      </c>
      <c r="F26" s="138" t="s">
        <v>331</v>
      </c>
      <c r="G26" s="130"/>
      <c r="H26" s="378"/>
      <c r="I26" s="225" t="s">
        <v>751</v>
      </c>
      <c r="J26" s="225" t="str">
        <f t="shared" ref="J26:J44" si="1">IF(OR(I26="",I26="н/я",I26="сошёл",I26="сошла",EXACT("дискв", LEFT(I26,5))),"",LOOKUP(I26,$N$1:$AF$1,$N$2:$AF$2))</f>
        <v>II</v>
      </c>
      <c r="K26" s="142" t="s">
        <v>636</v>
      </c>
      <c r="L26" s="142"/>
      <c r="M26" s="142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  <c r="AA26" s="257"/>
      <c r="AB26" s="257"/>
      <c r="AC26" s="257"/>
      <c r="AD26" s="257"/>
      <c r="AE26" s="257"/>
      <c r="AF26" s="257"/>
      <c r="AG26" s="185"/>
    </row>
    <row r="27" spans="1:33" ht="16.5" customHeight="1">
      <c r="A27" s="159">
        <v>9</v>
      </c>
      <c r="B27" s="143">
        <v>60</v>
      </c>
      <c r="C27" s="144" t="s">
        <v>752</v>
      </c>
      <c r="D27" s="143">
        <v>1999</v>
      </c>
      <c r="E27" s="87" t="s">
        <v>39</v>
      </c>
      <c r="F27" s="138" t="s">
        <v>506</v>
      </c>
      <c r="G27" s="130"/>
      <c r="H27" s="378"/>
      <c r="I27" s="185" t="s">
        <v>753</v>
      </c>
      <c r="J27" s="225" t="str">
        <f t="shared" si="1"/>
        <v>II</v>
      </c>
      <c r="K27" s="142" t="s">
        <v>507</v>
      </c>
      <c r="L27" s="142"/>
      <c r="M27" s="142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185"/>
    </row>
    <row r="28" spans="1:33">
      <c r="A28" s="87">
        <v>10</v>
      </c>
      <c r="B28" s="143">
        <v>101</v>
      </c>
      <c r="C28" s="144" t="s">
        <v>754</v>
      </c>
      <c r="D28" s="143">
        <v>1999</v>
      </c>
      <c r="E28" s="87" t="s">
        <v>39</v>
      </c>
      <c r="F28" s="138" t="s">
        <v>325</v>
      </c>
      <c r="G28" s="130"/>
      <c r="H28" s="378"/>
      <c r="I28" s="185" t="s">
        <v>755</v>
      </c>
      <c r="J28" s="225" t="str">
        <f t="shared" si="1"/>
        <v>II</v>
      </c>
      <c r="K28" s="142" t="s">
        <v>756</v>
      </c>
      <c r="L28" s="142"/>
      <c r="M28" s="142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153"/>
    </row>
    <row r="29" spans="1:33">
      <c r="A29" s="159">
        <v>11</v>
      </c>
      <c r="B29" s="143">
        <v>152</v>
      </c>
      <c r="C29" s="144" t="s">
        <v>757</v>
      </c>
      <c r="D29" s="143">
        <v>1996</v>
      </c>
      <c r="E29" s="87" t="s">
        <v>39</v>
      </c>
      <c r="F29" s="138" t="s">
        <v>411</v>
      </c>
      <c r="G29" s="130"/>
      <c r="H29" s="378"/>
      <c r="I29" s="185" t="s">
        <v>758</v>
      </c>
      <c r="J29" s="225" t="str">
        <f t="shared" si="1"/>
        <v>II</v>
      </c>
      <c r="K29" s="242" t="s">
        <v>430</v>
      </c>
      <c r="L29" s="142"/>
      <c r="M29" s="142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153"/>
    </row>
    <row r="30" spans="1:33">
      <c r="A30" s="159">
        <v>12</v>
      </c>
      <c r="B30" s="143">
        <v>378</v>
      </c>
      <c r="C30" s="144" t="s">
        <v>759</v>
      </c>
      <c r="D30" s="143">
        <v>2000</v>
      </c>
      <c r="E30" s="143" t="s">
        <v>38</v>
      </c>
      <c r="F30" s="138" t="s">
        <v>331</v>
      </c>
      <c r="G30" s="130"/>
      <c r="H30" s="378"/>
      <c r="I30" s="185" t="s">
        <v>760</v>
      </c>
      <c r="J30" s="225" t="str">
        <f t="shared" si="1"/>
        <v>II</v>
      </c>
      <c r="K30" s="142" t="s">
        <v>435</v>
      </c>
      <c r="L30" s="142"/>
      <c r="M30" s="142"/>
      <c r="N30" s="257"/>
      <c r="O30" s="257"/>
      <c r="P30" s="257"/>
      <c r="Q30" s="257"/>
      <c r="R30" s="257"/>
      <c r="S30" s="257"/>
      <c r="T30" s="257"/>
      <c r="U30" s="257"/>
      <c r="V30" s="257"/>
      <c r="W30" s="257"/>
      <c r="X30" s="257"/>
      <c r="Y30" s="257"/>
      <c r="Z30" s="257"/>
      <c r="AA30" s="257"/>
      <c r="AB30" s="257"/>
      <c r="AC30" s="257"/>
      <c r="AD30" s="257"/>
      <c r="AE30" s="257"/>
      <c r="AF30" s="257"/>
      <c r="AG30" s="185"/>
    </row>
    <row r="31" spans="1:33">
      <c r="A31" s="87">
        <v>13</v>
      </c>
      <c r="B31" s="143">
        <v>994</v>
      </c>
      <c r="C31" s="144" t="s">
        <v>761</v>
      </c>
      <c r="D31" s="143">
        <v>1997</v>
      </c>
      <c r="E31" s="87" t="s">
        <v>39</v>
      </c>
      <c r="F31" s="138" t="s">
        <v>328</v>
      </c>
      <c r="G31" s="130"/>
      <c r="H31" s="378"/>
      <c r="I31" s="185" t="s">
        <v>762</v>
      </c>
      <c r="J31" s="225" t="str">
        <f t="shared" si="1"/>
        <v>II</v>
      </c>
      <c r="K31" s="142" t="s">
        <v>329</v>
      </c>
      <c r="L31" s="142"/>
      <c r="M31" s="142"/>
      <c r="N31" s="257"/>
      <c r="O31" s="257"/>
      <c r="P31" s="257"/>
      <c r="Q31" s="257"/>
      <c r="R31" s="257"/>
      <c r="S31" s="257"/>
      <c r="T31" s="257"/>
      <c r="U31" s="257"/>
      <c r="V31" s="257"/>
      <c r="W31" s="257"/>
      <c r="X31" s="257"/>
      <c r="Y31" s="257"/>
      <c r="Z31" s="257"/>
      <c r="AA31" s="257"/>
      <c r="AB31" s="257"/>
      <c r="AC31" s="257"/>
      <c r="AD31" s="257"/>
      <c r="AE31" s="257"/>
      <c r="AF31" s="257"/>
      <c r="AG31" s="153"/>
    </row>
    <row r="32" spans="1:33" ht="15" customHeight="1">
      <c r="A32" s="159">
        <v>14</v>
      </c>
      <c r="B32" s="87">
        <v>10</v>
      </c>
      <c r="C32" s="136" t="s">
        <v>763</v>
      </c>
      <c r="D32" s="87">
        <v>1998</v>
      </c>
      <c r="E32" s="87" t="s">
        <v>39</v>
      </c>
      <c r="F32" s="138" t="s">
        <v>58</v>
      </c>
      <c r="G32" s="130"/>
      <c r="H32" s="378"/>
      <c r="I32" s="185" t="s">
        <v>764</v>
      </c>
      <c r="J32" s="225" t="str">
        <f t="shared" si="1"/>
        <v>1юн</v>
      </c>
      <c r="K32" s="142" t="s">
        <v>407</v>
      </c>
      <c r="L32" s="142"/>
      <c r="M32" s="142"/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 s="257"/>
      <c r="Z32" s="257"/>
      <c r="AA32" s="257"/>
      <c r="AB32" s="257"/>
      <c r="AC32" s="257"/>
      <c r="AD32" s="257"/>
      <c r="AE32" s="257"/>
      <c r="AF32" s="257"/>
      <c r="AG32" s="153"/>
    </row>
    <row r="33" spans="1:33" ht="15" customHeight="1">
      <c r="A33" s="159"/>
      <c r="B33" s="143">
        <v>459</v>
      </c>
      <c r="C33" s="144" t="s">
        <v>765</v>
      </c>
      <c r="D33" s="143">
        <v>1994</v>
      </c>
      <c r="E33" s="221" t="s">
        <v>40</v>
      </c>
      <c r="F33" s="233" t="s">
        <v>331</v>
      </c>
      <c r="G33" s="380"/>
      <c r="H33" s="381"/>
      <c r="I33" s="229" t="s">
        <v>366</v>
      </c>
      <c r="J33" s="241"/>
      <c r="K33" s="235" t="s">
        <v>636</v>
      </c>
      <c r="L33" s="142"/>
      <c r="M33" s="142"/>
      <c r="N33" s="257"/>
      <c r="O33" s="257"/>
      <c r="P33" s="257"/>
      <c r="Q33" s="257"/>
      <c r="R33" s="257"/>
      <c r="S33" s="257"/>
      <c r="T33" s="257"/>
      <c r="U33" s="257"/>
      <c r="V33" s="257"/>
      <c r="W33" s="257"/>
      <c r="X33" s="257"/>
      <c r="Y33" s="257"/>
      <c r="Z33" s="257"/>
      <c r="AA33" s="257"/>
      <c r="AB33" s="257"/>
      <c r="AC33" s="257"/>
      <c r="AD33" s="257"/>
      <c r="AE33" s="257"/>
      <c r="AF33" s="257"/>
      <c r="AG33" s="153"/>
    </row>
    <row r="34" spans="1:33" ht="15" customHeight="1">
      <c r="A34" s="159"/>
      <c r="B34" s="143">
        <v>372</v>
      </c>
      <c r="C34" s="144" t="s">
        <v>766</v>
      </c>
      <c r="D34" s="143">
        <v>1996</v>
      </c>
      <c r="E34" s="221" t="s">
        <v>39</v>
      </c>
      <c r="F34" s="233" t="s">
        <v>331</v>
      </c>
      <c r="G34" s="380"/>
      <c r="H34" s="381"/>
      <c r="I34" s="229" t="s">
        <v>767</v>
      </c>
      <c r="J34" s="241"/>
      <c r="K34" s="235" t="s">
        <v>749</v>
      </c>
      <c r="L34" s="142"/>
      <c r="M34" s="142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  <c r="AA34" s="257"/>
      <c r="AB34" s="257"/>
      <c r="AC34" s="257"/>
      <c r="AD34" s="257"/>
      <c r="AE34" s="257"/>
      <c r="AF34" s="257"/>
      <c r="AG34" s="153"/>
    </row>
    <row r="35" spans="1:33" ht="15" customHeight="1">
      <c r="A35" s="159"/>
      <c r="B35" s="143">
        <v>2</v>
      </c>
      <c r="C35" s="144" t="s">
        <v>768</v>
      </c>
      <c r="D35" s="143">
        <v>1994</v>
      </c>
      <c r="E35" s="221" t="s">
        <v>38</v>
      </c>
      <c r="F35" s="233" t="s">
        <v>418</v>
      </c>
      <c r="G35" s="380"/>
      <c r="H35" s="381"/>
      <c r="I35" s="229" t="s">
        <v>63</v>
      </c>
      <c r="J35" s="241"/>
      <c r="K35" s="235" t="s">
        <v>419</v>
      </c>
      <c r="L35" s="142"/>
      <c r="M35" s="142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153"/>
    </row>
    <row r="36" spans="1:33" ht="15" customHeight="1">
      <c r="A36" s="159"/>
      <c r="B36" s="143">
        <v>4</v>
      </c>
      <c r="C36" s="144" t="s">
        <v>769</v>
      </c>
      <c r="D36" s="143">
        <v>1997</v>
      </c>
      <c r="E36" s="231" t="s">
        <v>38</v>
      </c>
      <c r="F36" s="233" t="s">
        <v>418</v>
      </c>
      <c r="G36" s="380"/>
      <c r="H36" s="381"/>
      <c r="I36" s="229" t="s">
        <v>63</v>
      </c>
      <c r="J36" s="241"/>
      <c r="K36" s="226" t="s">
        <v>419</v>
      </c>
      <c r="L36" s="142"/>
      <c r="M36" s="142"/>
      <c r="N36" s="257"/>
      <c r="O36" s="257"/>
      <c r="P36" s="257"/>
      <c r="Q36" s="257"/>
      <c r="R36" s="257"/>
      <c r="S36" s="257"/>
      <c r="T36" s="257"/>
      <c r="U36" s="257"/>
      <c r="V36" s="257"/>
      <c r="W36" s="257"/>
      <c r="X36" s="257"/>
      <c r="Y36" s="257"/>
      <c r="Z36" s="257"/>
      <c r="AA36" s="257"/>
      <c r="AB36" s="257"/>
      <c r="AC36" s="257"/>
      <c r="AD36" s="257"/>
      <c r="AE36" s="257"/>
      <c r="AF36" s="257"/>
      <c r="AG36" s="153"/>
    </row>
    <row r="37" spans="1:33" ht="15" customHeight="1">
      <c r="A37" s="159"/>
      <c r="B37" s="143">
        <v>5</v>
      </c>
      <c r="C37" s="144" t="s">
        <v>770</v>
      </c>
      <c r="D37" s="143">
        <v>1997</v>
      </c>
      <c r="E37" s="221" t="s">
        <v>38</v>
      </c>
      <c r="F37" s="233" t="s">
        <v>418</v>
      </c>
      <c r="G37" s="380"/>
      <c r="H37" s="381"/>
      <c r="I37" s="229" t="s">
        <v>63</v>
      </c>
      <c r="J37" s="241"/>
      <c r="K37" s="235" t="s">
        <v>419</v>
      </c>
      <c r="L37" s="142"/>
      <c r="M37" s="142"/>
      <c r="N37" s="257"/>
      <c r="O37" s="257"/>
      <c r="P37" s="257"/>
      <c r="Q37" s="257"/>
      <c r="R37" s="257"/>
      <c r="S37" s="257"/>
      <c r="T37" s="257"/>
      <c r="U37" s="257"/>
      <c r="V37" s="257"/>
      <c r="W37" s="257"/>
      <c r="X37" s="257"/>
      <c r="Y37" s="257"/>
      <c r="Z37" s="257"/>
      <c r="AA37" s="257"/>
      <c r="AB37" s="257"/>
      <c r="AC37" s="257"/>
      <c r="AD37" s="257"/>
      <c r="AE37" s="257"/>
      <c r="AF37" s="257"/>
      <c r="AG37" s="153"/>
    </row>
    <row r="38" spans="1:33" ht="15" customHeight="1">
      <c r="A38" s="159"/>
      <c r="B38" s="143">
        <v>9</v>
      </c>
      <c r="C38" s="145" t="s">
        <v>771</v>
      </c>
      <c r="D38" s="143">
        <v>1997</v>
      </c>
      <c r="E38" s="221" t="s">
        <v>39</v>
      </c>
      <c r="F38" s="233" t="s">
        <v>418</v>
      </c>
      <c r="G38" s="380"/>
      <c r="H38" s="381"/>
      <c r="I38" s="229" t="s">
        <v>63</v>
      </c>
      <c r="J38" s="241"/>
      <c r="K38" s="235" t="s">
        <v>419</v>
      </c>
      <c r="L38" s="142"/>
      <c r="M38" s="142"/>
      <c r="N38" s="257"/>
      <c r="O38" s="257"/>
      <c r="P38" s="257"/>
      <c r="Q38" s="257"/>
      <c r="R38" s="257"/>
      <c r="S38" s="257"/>
      <c r="T38" s="257"/>
      <c r="U38" s="257"/>
      <c r="V38" s="257"/>
      <c r="W38" s="257"/>
      <c r="X38" s="257"/>
      <c r="Y38" s="257"/>
      <c r="Z38" s="257"/>
      <c r="AA38" s="257"/>
      <c r="AB38" s="257"/>
      <c r="AC38" s="257"/>
      <c r="AD38" s="257"/>
      <c r="AE38" s="257"/>
      <c r="AF38" s="257"/>
      <c r="AG38" s="153"/>
    </row>
    <row r="39" spans="1:33" ht="15" customHeight="1">
      <c r="A39" s="159"/>
      <c r="B39" s="143">
        <v>888</v>
      </c>
      <c r="C39" s="144" t="s">
        <v>772</v>
      </c>
      <c r="D39" s="143">
        <v>1996</v>
      </c>
      <c r="E39" s="221" t="s">
        <v>40</v>
      </c>
      <c r="F39" s="233" t="s">
        <v>320</v>
      </c>
      <c r="G39" s="380"/>
      <c r="H39" s="381"/>
      <c r="I39" s="229" t="s">
        <v>63</v>
      </c>
      <c r="J39" s="241"/>
      <c r="K39" s="235" t="s">
        <v>773</v>
      </c>
      <c r="L39" s="142"/>
      <c r="M39" s="142"/>
      <c r="N39" s="257"/>
      <c r="O39" s="257"/>
      <c r="P39" s="257"/>
      <c r="Q39" s="257"/>
      <c r="R39" s="257"/>
      <c r="S39" s="257"/>
      <c r="T39" s="257"/>
      <c r="U39" s="257"/>
      <c r="V39" s="257"/>
      <c r="W39" s="257"/>
      <c r="X39" s="257"/>
      <c r="Y39" s="257"/>
      <c r="Z39" s="257"/>
      <c r="AA39" s="257"/>
      <c r="AB39" s="257"/>
      <c r="AC39" s="257"/>
      <c r="AD39" s="257"/>
      <c r="AE39" s="257"/>
      <c r="AF39" s="257"/>
      <c r="AG39" s="153"/>
    </row>
    <row r="40" spans="1:33" ht="15" customHeight="1">
      <c r="A40" s="159" t="s">
        <v>372</v>
      </c>
      <c r="B40" s="143">
        <v>388</v>
      </c>
      <c r="C40" s="144" t="s">
        <v>774</v>
      </c>
      <c r="D40" s="143">
        <v>1986</v>
      </c>
      <c r="E40" s="87" t="s">
        <v>40</v>
      </c>
      <c r="F40" s="138" t="s">
        <v>331</v>
      </c>
      <c r="G40" s="130"/>
      <c r="H40" s="378"/>
      <c r="I40" s="185" t="s">
        <v>775</v>
      </c>
      <c r="J40" s="225" t="str">
        <f t="shared" si="1"/>
        <v>I</v>
      </c>
      <c r="K40" s="142" t="s">
        <v>348</v>
      </c>
      <c r="L40" s="142"/>
      <c r="M40" s="142"/>
      <c r="N40" s="257"/>
      <c r="O40" s="257"/>
      <c r="P40" s="257"/>
      <c r="Q40" s="257"/>
      <c r="R40" s="257"/>
      <c r="S40" s="257"/>
      <c r="T40" s="257"/>
      <c r="U40" s="257"/>
      <c r="V40" s="257"/>
      <c r="W40" s="257"/>
      <c r="X40" s="257"/>
      <c r="Y40" s="257"/>
      <c r="Z40" s="257"/>
      <c r="AA40" s="257"/>
      <c r="AB40" s="257"/>
      <c r="AC40" s="257"/>
      <c r="AD40" s="257"/>
      <c r="AE40" s="257"/>
      <c r="AF40" s="257"/>
      <c r="AG40" s="379"/>
    </row>
    <row r="41" spans="1:33" ht="15" customHeight="1">
      <c r="A41" s="87" t="s">
        <v>372</v>
      </c>
      <c r="B41" s="87">
        <v>100</v>
      </c>
      <c r="C41" s="136" t="s">
        <v>776</v>
      </c>
      <c r="D41" s="87">
        <v>1991</v>
      </c>
      <c r="E41" s="87" t="s">
        <v>40</v>
      </c>
      <c r="F41" s="138" t="s">
        <v>328</v>
      </c>
      <c r="G41" s="130"/>
      <c r="H41" s="378"/>
      <c r="I41" s="185" t="s">
        <v>777</v>
      </c>
      <c r="J41" s="225" t="str">
        <f t="shared" si="1"/>
        <v>I</v>
      </c>
      <c r="K41" s="142" t="s">
        <v>778</v>
      </c>
      <c r="L41" s="142"/>
      <c r="M41" s="142"/>
      <c r="N41" s="257"/>
      <c r="O41" s="257"/>
      <c r="P41" s="257"/>
      <c r="Q41" s="257"/>
      <c r="R41" s="257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257"/>
      <c r="AF41" s="257"/>
      <c r="AG41" s="153"/>
    </row>
    <row r="42" spans="1:33">
      <c r="A42" s="127" t="s">
        <v>372</v>
      </c>
      <c r="B42" s="143">
        <v>111</v>
      </c>
      <c r="C42" s="144" t="s">
        <v>779</v>
      </c>
      <c r="D42" s="143">
        <v>1985</v>
      </c>
      <c r="E42" s="87" t="s">
        <v>39</v>
      </c>
      <c r="F42" s="138" t="s">
        <v>404</v>
      </c>
      <c r="G42" s="130"/>
      <c r="H42" s="378"/>
      <c r="I42" s="185" t="s">
        <v>780</v>
      </c>
      <c r="J42" s="225" t="str">
        <f t="shared" si="1"/>
        <v>I</v>
      </c>
      <c r="K42" s="142" t="s">
        <v>412</v>
      </c>
      <c r="L42" s="142"/>
      <c r="M42" s="142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  <c r="AA42" s="257"/>
      <c r="AB42" s="257"/>
      <c r="AC42" s="257"/>
      <c r="AD42" s="257"/>
      <c r="AE42" s="257"/>
      <c r="AF42" s="257"/>
      <c r="AG42" s="153"/>
    </row>
    <row r="43" spans="1:33">
      <c r="A43" s="127" t="s">
        <v>372</v>
      </c>
      <c r="B43" s="143">
        <v>483</v>
      </c>
      <c r="C43" s="144" t="s">
        <v>781</v>
      </c>
      <c r="D43" s="143">
        <v>1993</v>
      </c>
      <c r="E43" s="87" t="s">
        <v>39</v>
      </c>
      <c r="F43" s="138" t="s">
        <v>404</v>
      </c>
      <c r="G43" s="130"/>
      <c r="H43" s="378"/>
      <c r="I43" s="185" t="s">
        <v>782</v>
      </c>
      <c r="J43" s="225" t="str">
        <f t="shared" si="1"/>
        <v>II</v>
      </c>
      <c r="K43" s="142" t="s">
        <v>783</v>
      </c>
      <c r="L43" s="142"/>
      <c r="M43" s="142"/>
      <c r="N43" s="257"/>
      <c r="O43" s="257"/>
      <c r="P43" s="257"/>
      <c r="Q43" s="257"/>
      <c r="R43" s="257"/>
      <c r="S43" s="257"/>
      <c r="T43" s="257"/>
      <c r="U43" s="257"/>
      <c r="V43" s="257"/>
      <c r="W43" s="257"/>
      <c r="X43" s="257"/>
      <c r="Y43" s="257"/>
      <c r="Z43" s="257"/>
      <c r="AA43" s="257"/>
      <c r="AB43" s="257"/>
      <c r="AC43" s="257"/>
      <c r="AD43" s="257"/>
      <c r="AE43" s="257"/>
      <c r="AF43" s="257"/>
      <c r="AG43" s="153"/>
    </row>
    <row r="44" spans="1:33">
      <c r="A44" s="127" t="s">
        <v>372</v>
      </c>
      <c r="B44" s="143">
        <v>34</v>
      </c>
      <c r="C44" s="144" t="s">
        <v>784</v>
      </c>
      <c r="D44" s="143">
        <v>1988</v>
      </c>
      <c r="E44" s="87" t="s">
        <v>39</v>
      </c>
      <c r="F44" s="138" t="s">
        <v>320</v>
      </c>
      <c r="G44" s="130"/>
      <c r="H44" s="378"/>
      <c r="I44" s="185" t="s">
        <v>785</v>
      </c>
      <c r="J44" s="225" t="str">
        <f t="shared" si="1"/>
        <v>III</v>
      </c>
      <c r="K44" s="142" t="s">
        <v>557</v>
      </c>
      <c r="L44" s="142"/>
      <c r="M44" s="142"/>
      <c r="N44" s="257"/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257"/>
      <c r="Z44" s="257"/>
      <c r="AA44" s="257"/>
      <c r="AB44" s="257"/>
      <c r="AC44" s="257"/>
      <c r="AD44" s="257"/>
      <c r="AE44" s="257"/>
      <c r="AF44" s="257"/>
      <c r="AG44" s="153"/>
    </row>
    <row r="45" spans="1:33">
      <c r="A45" s="87" t="s">
        <v>372</v>
      </c>
      <c r="B45" s="143">
        <v>444</v>
      </c>
      <c r="C45" s="144" t="s">
        <v>786</v>
      </c>
      <c r="D45" s="143">
        <v>1988</v>
      </c>
      <c r="E45" s="87" t="s">
        <v>41</v>
      </c>
      <c r="F45" s="138" t="s">
        <v>320</v>
      </c>
      <c r="G45" s="130"/>
      <c r="H45" s="378"/>
      <c r="I45" s="185" t="s">
        <v>63</v>
      </c>
      <c r="J45" s="225"/>
      <c r="K45" s="142" t="s">
        <v>773</v>
      </c>
      <c r="L45" s="142"/>
      <c r="M45" s="142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257"/>
      <c r="AG45" s="153"/>
    </row>
    <row r="46" spans="1:33">
      <c r="A46" s="87" t="s">
        <v>372</v>
      </c>
      <c r="B46" s="143">
        <v>151</v>
      </c>
      <c r="C46" s="144" t="s">
        <v>787</v>
      </c>
      <c r="D46" s="143">
        <v>1991</v>
      </c>
      <c r="E46" s="87" t="s">
        <v>41</v>
      </c>
      <c r="F46" s="138" t="s">
        <v>320</v>
      </c>
      <c r="G46" s="130"/>
      <c r="H46" s="378"/>
      <c r="I46" s="185" t="s">
        <v>63</v>
      </c>
      <c r="J46" s="225"/>
      <c r="K46" s="142" t="s">
        <v>788</v>
      </c>
      <c r="L46" s="142"/>
      <c r="M46" s="142"/>
      <c r="N46" s="257"/>
      <c r="O46" s="257"/>
      <c r="P46" s="257"/>
      <c r="Q46" s="257"/>
      <c r="R46" s="257"/>
      <c r="S46" s="257"/>
      <c r="T46" s="257"/>
      <c r="U46" s="257"/>
      <c r="V46" s="257"/>
      <c r="W46" s="257"/>
      <c r="X46" s="257"/>
      <c r="Y46" s="257"/>
      <c r="Z46" s="257"/>
      <c r="AA46" s="257"/>
      <c r="AB46" s="257"/>
      <c r="AC46" s="257"/>
      <c r="AD46" s="257"/>
      <c r="AE46" s="257"/>
      <c r="AF46" s="257"/>
      <c r="AG46" s="153"/>
    </row>
    <row r="47" spans="1:33">
      <c r="A47" s="159" t="s">
        <v>372</v>
      </c>
      <c r="B47" s="143">
        <v>415</v>
      </c>
      <c r="C47" s="144" t="s">
        <v>789</v>
      </c>
      <c r="D47" s="143">
        <v>1989</v>
      </c>
      <c r="E47" s="87" t="s">
        <v>40</v>
      </c>
      <c r="F47" s="138" t="s">
        <v>331</v>
      </c>
      <c r="G47" s="130"/>
      <c r="H47" s="378"/>
      <c r="I47" s="185" t="s">
        <v>63</v>
      </c>
      <c r="J47" s="225"/>
      <c r="K47" s="142" t="s">
        <v>704</v>
      </c>
      <c r="L47" s="142"/>
      <c r="M47" s="142"/>
      <c r="N47" s="257"/>
      <c r="O47" s="257"/>
      <c r="P47" s="257"/>
      <c r="Q47" s="257"/>
      <c r="R47" s="257"/>
      <c r="S47" s="257"/>
      <c r="T47" s="257"/>
      <c r="U47" s="257"/>
      <c r="V47" s="257"/>
      <c r="W47" s="257"/>
      <c r="X47" s="257"/>
      <c r="Y47" s="257"/>
      <c r="Z47" s="257"/>
      <c r="AA47" s="257"/>
      <c r="AB47" s="257"/>
      <c r="AC47" s="257"/>
      <c r="AD47" s="257"/>
      <c r="AE47" s="257"/>
      <c r="AF47" s="257"/>
      <c r="AG47" s="153"/>
    </row>
    <row r="48" spans="1:33">
      <c r="A48" s="87" t="s">
        <v>372</v>
      </c>
      <c r="B48" s="143">
        <v>196</v>
      </c>
      <c r="C48" s="144" t="s">
        <v>790</v>
      </c>
      <c r="D48" s="143">
        <v>1993</v>
      </c>
      <c r="E48" s="87" t="s">
        <v>39</v>
      </c>
      <c r="F48" s="138" t="s">
        <v>411</v>
      </c>
      <c r="G48" s="130"/>
      <c r="H48" s="378"/>
      <c r="I48" s="185" t="s">
        <v>63</v>
      </c>
      <c r="J48" s="225"/>
      <c r="K48" s="142" t="s">
        <v>430</v>
      </c>
      <c r="L48" s="142"/>
      <c r="M48" s="142"/>
      <c r="N48" s="257"/>
      <c r="O48" s="257"/>
      <c r="P48" s="257"/>
      <c r="Q48" s="257"/>
      <c r="R48" s="257"/>
      <c r="S48" s="257"/>
      <c r="T48" s="257"/>
      <c r="U48" s="257"/>
      <c r="V48" s="257"/>
      <c r="W48" s="257"/>
      <c r="X48" s="257"/>
      <c r="Y48" s="257"/>
      <c r="Z48" s="257"/>
      <c r="AA48" s="257"/>
      <c r="AB48" s="257"/>
      <c r="AC48" s="257"/>
      <c r="AD48" s="257"/>
      <c r="AE48" s="257"/>
      <c r="AF48" s="257"/>
      <c r="AG48" s="153"/>
    </row>
    <row r="49" spans="1:33">
      <c r="A49" s="159" t="s">
        <v>372</v>
      </c>
      <c r="B49" s="143">
        <v>122</v>
      </c>
      <c r="C49" s="144" t="s">
        <v>791</v>
      </c>
      <c r="D49" s="143">
        <v>1986</v>
      </c>
      <c r="E49" s="87" t="s">
        <v>40</v>
      </c>
      <c r="F49" s="138" t="s">
        <v>374</v>
      </c>
      <c r="G49" s="130"/>
      <c r="H49" s="378"/>
      <c r="I49" s="185" t="s">
        <v>63</v>
      </c>
      <c r="J49" s="225"/>
      <c r="K49" s="142" t="s">
        <v>375</v>
      </c>
      <c r="L49" s="242"/>
      <c r="M49" s="242"/>
      <c r="N49" s="257"/>
      <c r="O49" s="257"/>
      <c r="P49" s="257"/>
      <c r="Q49" s="257"/>
      <c r="R49" s="257"/>
      <c r="S49" s="257"/>
      <c r="T49" s="257"/>
      <c r="U49" s="257"/>
      <c r="V49" s="257"/>
      <c r="W49" s="257"/>
      <c r="X49" s="257"/>
      <c r="Y49" s="257"/>
      <c r="Z49" s="257"/>
      <c r="AA49" s="257"/>
      <c r="AB49" s="257"/>
      <c r="AC49" s="257"/>
      <c r="AD49" s="257"/>
      <c r="AE49" s="257"/>
      <c r="AF49" s="257"/>
      <c r="AG49" s="185"/>
    </row>
    <row r="50" spans="1:33">
      <c r="A50" s="159"/>
      <c r="B50" s="143"/>
      <c r="C50" s="144"/>
      <c r="D50" s="143"/>
      <c r="E50" s="87"/>
      <c r="F50" s="138"/>
      <c r="G50" s="130"/>
      <c r="H50" s="378"/>
      <c r="I50" s="185"/>
      <c r="J50" s="225"/>
      <c r="K50" s="142"/>
      <c r="L50" s="242"/>
      <c r="M50" s="242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7"/>
      <c r="AE50" s="257"/>
      <c r="AF50" s="257"/>
      <c r="AG50" s="185"/>
    </row>
    <row r="51" spans="1:33">
      <c r="A51" s="159"/>
      <c r="B51" s="143"/>
      <c r="C51" s="144"/>
      <c r="D51" s="143"/>
      <c r="E51" s="159"/>
      <c r="F51" s="138"/>
      <c r="G51" s="130"/>
      <c r="H51" s="378"/>
      <c r="I51" s="185"/>
      <c r="J51" s="225"/>
      <c r="K51" s="242"/>
      <c r="L51" s="142"/>
      <c r="M51" s="142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7"/>
      <c r="AE51" s="257"/>
      <c r="AF51" s="257"/>
      <c r="AG51" s="153"/>
    </row>
    <row r="52" spans="1:33" ht="15" customHeight="1">
      <c r="A52" s="159"/>
      <c r="B52" s="143"/>
      <c r="C52" s="144"/>
      <c r="D52" s="143"/>
      <c r="E52" s="87"/>
      <c r="F52" s="138"/>
      <c r="G52" s="130"/>
      <c r="H52" s="378"/>
      <c r="I52" s="185"/>
      <c r="J52" s="225"/>
      <c r="K52" s="142"/>
      <c r="L52" s="142"/>
      <c r="M52" s="142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7"/>
      <c r="AE52" s="257"/>
      <c r="AF52" s="257"/>
      <c r="AG52" s="153"/>
    </row>
    <row r="53" spans="1:33">
      <c r="A53" s="127"/>
      <c r="B53" s="143"/>
      <c r="C53" s="145"/>
      <c r="D53" s="143"/>
      <c r="E53" s="87"/>
      <c r="F53" s="138"/>
      <c r="G53" s="130"/>
      <c r="H53" s="378"/>
      <c r="I53" s="185"/>
      <c r="J53" s="225"/>
      <c r="K53" s="142"/>
      <c r="L53" s="142"/>
      <c r="M53" s="142"/>
      <c r="N53" s="257"/>
      <c r="O53" s="257"/>
      <c r="P53" s="257"/>
      <c r="Q53" s="257"/>
      <c r="R53" s="257"/>
      <c r="S53" s="257"/>
      <c r="T53" s="257"/>
      <c r="U53" s="257"/>
      <c r="V53" s="257"/>
      <c r="W53" s="257"/>
      <c r="X53" s="257"/>
      <c r="Y53" s="257"/>
      <c r="Z53" s="257"/>
      <c r="AA53" s="257"/>
      <c r="AB53" s="257"/>
      <c r="AC53" s="257"/>
      <c r="AD53" s="257"/>
      <c r="AE53" s="257"/>
      <c r="AF53" s="257"/>
      <c r="AG53" s="153"/>
    </row>
    <row r="54" spans="1:33">
      <c r="A54" s="159"/>
      <c r="B54" s="143"/>
      <c r="C54" s="144"/>
      <c r="D54" s="143"/>
      <c r="E54" s="87"/>
      <c r="F54" s="138"/>
      <c r="G54" s="130"/>
      <c r="H54" s="378"/>
      <c r="I54" s="185"/>
      <c r="J54" s="225"/>
      <c r="K54" s="142"/>
      <c r="L54" s="142"/>
      <c r="M54" s="142"/>
      <c r="N54" s="257"/>
      <c r="O54" s="257"/>
      <c r="P54" s="257"/>
      <c r="Q54" s="257"/>
      <c r="R54" s="257"/>
      <c r="S54" s="257"/>
      <c r="T54" s="257"/>
      <c r="U54" s="257"/>
      <c r="V54" s="257"/>
      <c r="W54" s="257"/>
      <c r="X54" s="257"/>
      <c r="Y54" s="257"/>
      <c r="Z54" s="257"/>
      <c r="AA54" s="257"/>
      <c r="AB54" s="257"/>
      <c r="AC54" s="257"/>
      <c r="AD54" s="257"/>
      <c r="AE54" s="257"/>
      <c r="AF54" s="257"/>
      <c r="AG54" s="382"/>
    </row>
    <row r="55" spans="1:33">
      <c r="A55" s="127"/>
      <c r="B55" s="143"/>
      <c r="C55" s="144"/>
      <c r="D55" s="143"/>
      <c r="E55" s="87"/>
      <c r="F55" s="138"/>
      <c r="G55" s="130"/>
      <c r="H55" s="378"/>
      <c r="I55" s="185"/>
      <c r="J55" s="225"/>
      <c r="K55" s="154"/>
      <c r="L55" s="154"/>
      <c r="M55" s="154"/>
      <c r="N55" s="257"/>
      <c r="O55" s="257"/>
      <c r="P55" s="257"/>
      <c r="Q55" s="257"/>
      <c r="R55" s="257"/>
      <c r="S55" s="257"/>
      <c r="T55" s="257"/>
      <c r="U55" s="257"/>
      <c r="V55" s="257"/>
      <c r="W55" s="257"/>
      <c r="X55" s="257"/>
      <c r="Y55" s="257"/>
      <c r="Z55" s="257"/>
      <c r="AA55" s="257"/>
      <c r="AB55" s="257"/>
      <c r="AC55" s="257"/>
      <c r="AD55" s="257"/>
      <c r="AE55" s="257"/>
      <c r="AF55" s="257"/>
      <c r="AG55" s="382"/>
    </row>
    <row r="56" spans="1:33">
      <c r="A56" s="127"/>
      <c r="B56" s="143"/>
      <c r="C56" s="144"/>
      <c r="D56" s="143"/>
      <c r="E56" s="143"/>
      <c r="F56" s="138"/>
      <c r="G56" s="130"/>
      <c r="H56" s="378"/>
      <c r="I56" s="185"/>
      <c r="J56" s="225"/>
      <c r="K56" s="383"/>
      <c r="L56" s="383"/>
      <c r="M56" s="383"/>
      <c r="N56" s="257"/>
      <c r="O56" s="257"/>
      <c r="P56" s="257"/>
      <c r="Q56" s="257"/>
      <c r="R56" s="257"/>
      <c r="S56" s="257"/>
      <c r="T56" s="257"/>
      <c r="U56" s="257"/>
      <c r="V56" s="257"/>
      <c r="W56" s="257"/>
      <c r="X56" s="257"/>
      <c r="Y56" s="257"/>
      <c r="Z56" s="257"/>
      <c r="AA56" s="257"/>
      <c r="AB56" s="257"/>
      <c r="AC56" s="257"/>
      <c r="AD56" s="257"/>
      <c r="AE56" s="257"/>
      <c r="AF56" s="257"/>
      <c r="AG56" s="382"/>
    </row>
    <row r="57" spans="1:33">
      <c r="A57" s="127"/>
      <c r="B57" s="143"/>
      <c r="C57" s="144"/>
      <c r="D57" s="143"/>
      <c r="E57" s="87"/>
      <c r="F57" s="138"/>
      <c r="G57" s="130"/>
      <c r="H57" s="378"/>
      <c r="I57" s="185"/>
      <c r="J57" s="225"/>
      <c r="K57" s="383"/>
      <c r="L57" s="383"/>
      <c r="M57" s="383"/>
      <c r="N57" s="257"/>
      <c r="O57" s="257"/>
      <c r="P57" s="257"/>
      <c r="Q57" s="257"/>
      <c r="R57" s="257"/>
      <c r="S57" s="257"/>
      <c r="T57" s="257"/>
      <c r="U57" s="257"/>
      <c r="V57" s="257"/>
      <c r="W57" s="257"/>
      <c r="X57" s="257"/>
      <c r="Y57" s="257"/>
      <c r="Z57" s="257"/>
      <c r="AA57" s="257"/>
      <c r="AB57" s="257"/>
      <c r="AC57" s="257"/>
      <c r="AD57" s="257"/>
      <c r="AE57" s="257"/>
      <c r="AF57" s="257"/>
      <c r="AG57" s="382"/>
    </row>
    <row r="58" spans="1:33">
      <c r="A58" s="127"/>
      <c r="B58" s="143"/>
      <c r="C58" s="144"/>
      <c r="D58" s="143"/>
      <c r="E58" s="143"/>
      <c r="F58" s="138"/>
      <c r="G58" s="130"/>
      <c r="H58" s="378"/>
      <c r="I58" s="185"/>
      <c r="J58" s="225"/>
      <c r="K58" s="383"/>
      <c r="L58" s="383"/>
      <c r="M58" s="383"/>
      <c r="N58" s="257"/>
      <c r="O58" s="257"/>
      <c r="P58" s="257"/>
      <c r="Q58" s="257"/>
      <c r="R58" s="257"/>
      <c r="S58" s="257"/>
      <c r="T58" s="257"/>
      <c r="U58" s="257"/>
      <c r="V58" s="257"/>
      <c r="W58" s="257"/>
      <c r="X58" s="257"/>
      <c r="Y58" s="257"/>
      <c r="Z58" s="257"/>
      <c r="AA58" s="257"/>
      <c r="AB58" s="257"/>
      <c r="AC58" s="257"/>
      <c r="AD58" s="257"/>
      <c r="AE58" s="257"/>
      <c r="AF58" s="257"/>
      <c r="AG58" s="382"/>
    </row>
    <row r="59" spans="1:33">
      <c r="A59" s="127"/>
      <c r="B59" s="143"/>
      <c r="C59" s="144"/>
      <c r="D59" s="143"/>
      <c r="E59" s="143"/>
      <c r="F59" s="138"/>
      <c r="G59" s="130"/>
      <c r="H59" s="378"/>
      <c r="I59" s="185"/>
      <c r="J59" s="225"/>
      <c r="K59" s="383"/>
      <c r="L59" s="383"/>
      <c r="M59" s="383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257"/>
      <c r="AD59" s="257"/>
      <c r="AE59" s="257"/>
      <c r="AF59" s="257"/>
      <c r="AG59" s="382"/>
    </row>
    <row r="60" spans="1:33">
      <c r="A60" s="127"/>
      <c r="B60" s="143"/>
      <c r="C60" s="144"/>
      <c r="D60" s="143"/>
      <c r="E60" s="87"/>
      <c r="F60" s="138"/>
      <c r="G60" s="130"/>
      <c r="H60" s="378"/>
      <c r="I60" s="185"/>
      <c r="J60" s="225"/>
      <c r="K60" s="240"/>
      <c r="L60" s="240"/>
      <c r="M60" s="240"/>
    </row>
    <row r="61" spans="1:33">
      <c r="A61" s="127"/>
      <c r="B61" s="143"/>
      <c r="C61" s="144"/>
      <c r="D61" s="143"/>
      <c r="E61" s="87"/>
      <c r="F61" s="138"/>
      <c r="G61" s="130"/>
      <c r="H61" s="378"/>
      <c r="I61" s="185"/>
      <c r="J61" s="225"/>
      <c r="K61" s="240"/>
      <c r="L61" s="240"/>
      <c r="M61" s="240"/>
    </row>
    <row r="62" spans="1:33">
      <c r="A62" s="127"/>
      <c r="B62" s="143"/>
      <c r="C62" s="144"/>
      <c r="D62" s="143"/>
      <c r="E62" s="159"/>
      <c r="F62" s="138"/>
      <c r="G62" s="130"/>
      <c r="H62" s="378"/>
      <c r="I62" s="185"/>
      <c r="J62" s="225"/>
      <c r="K62" s="151"/>
      <c r="L62" s="151"/>
      <c r="M62" s="151"/>
    </row>
    <row r="63" spans="1:33">
      <c r="A63" s="127"/>
      <c r="B63" s="143"/>
      <c r="C63" s="144"/>
      <c r="D63" s="143"/>
      <c r="E63" s="87"/>
      <c r="F63" s="138"/>
      <c r="G63" s="130"/>
      <c r="H63" s="378"/>
      <c r="I63" s="185"/>
      <c r="J63" s="225"/>
      <c r="K63" s="151"/>
      <c r="L63" s="151"/>
      <c r="M63" s="151"/>
    </row>
    <row r="64" spans="1:33">
      <c r="A64" s="127"/>
      <c r="B64" s="143"/>
      <c r="C64" s="144"/>
      <c r="D64" s="143"/>
      <c r="E64" s="87"/>
      <c r="F64" s="138"/>
      <c r="G64" s="130"/>
      <c r="H64" s="378"/>
      <c r="I64" s="185"/>
      <c r="J64" s="225"/>
      <c r="K64" s="151"/>
      <c r="L64" s="151"/>
      <c r="M64" s="151"/>
    </row>
    <row r="65" spans="1:13">
      <c r="A65" s="127"/>
      <c r="B65" s="143"/>
      <c r="C65" s="144"/>
      <c r="D65" s="143"/>
      <c r="E65" s="143"/>
      <c r="F65" s="138"/>
      <c r="G65" s="130"/>
      <c r="H65" s="378"/>
      <c r="I65" s="185"/>
      <c r="J65" s="225"/>
      <c r="K65" s="240"/>
      <c r="L65" s="240"/>
      <c r="M65" s="240"/>
    </row>
    <row r="66" spans="1:13">
      <c r="A66" s="127"/>
      <c r="B66" s="143"/>
      <c r="C66" s="144"/>
      <c r="D66" s="143"/>
      <c r="E66" s="143"/>
      <c r="F66" s="145"/>
      <c r="G66" s="130"/>
      <c r="H66" s="378"/>
      <c r="I66" s="185"/>
      <c r="J66" s="225"/>
      <c r="K66" s="240"/>
      <c r="L66" s="240"/>
      <c r="M66" s="240"/>
    </row>
    <row r="67" spans="1:13">
      <c r="B67" s="143"/>
      <c r="C67" s="144"/>
      <c r="D67" s="143"/>
      <c r="E67" s="87"/>
      <c r="F67" s="145"/>
      <c r="G67" s="384"/>
      <c r="H67" s="385"/>
      <c r="I67" s="386"/>
      <c r="J67" s="143"/>
      <c r="K67" s="97"/>
      <c r="L67" s="97"/>
      <c r="M67" s="97"/>
    </row>
    <row r="68" spans="1:13">
      <c r="B68" s="143"/>
      <c r="C68" s="144"/>
      <c r="D68" s="143"/>
      <c r="E68" s="87"/>
      <c r="F68" s="145"/>
      <c r="G68" s="387"/>
      <c r="H68" s="388"/>
      <c r="I68" s="388"/>
      <c r="J68" s="143"/>
      <c r="K68" s="97"/>
      <c r="L68" s="97"/>
      <c r="M68" s="97"/>
    </row>
    <row r="69" spans="1:13">
      <c r="B69" s="143"/>
      <c r="C69" s="144"/>
      <c r="D69" s="143"/>
      <c r="E69" s="143"/>
      <c r="F69" s="145"/>
      <c r="G69" s="387"/>
      <c r="H69" s="388"/>
      <c r="I69" s="388"/>
      <c r="J69" s="143"/>
      <c r="K69" s="97"/>
      <c r="L69" s="97"/>
      <c r="M69" s="97"/>
    </row>
    <row r="70" spans="1:13">
      <c r="B70" s="143"/>
      <c r="C70" s="144"/>
      <c r="D70" s="143"/>
      <c r="E70" s="143"/>
      <c r="F70" s="145"/>
      <c r="G70" s="384"/>
      <c r="H70" s="385"/>
      <c r="I70" s="385"/>
      <c r="K70" s="97"/>
      <c r="L70" s="97"/>
      <c r="M70" s="97"/>
    </row>
    <row r="71" spans="1:13">
      <c r="B71" s="143"/>
      <c r="C71" s="144"/>
      <c r="D71" s="143"/>
      <c r="E71" s="143"/>
      <c r="F71" s="145"/>
      <c r="G71" s="384"/>
      <c r="H71" s="385"/>
      <c r="I71" s="385"/>
      <c r="K71" s="97"/>
      <c r="L71" s="97"/>
      <c r="M71" s="97"/>
    </row>
    <row r="72" spans="1:13">
      <c r="D72" s="88"/>
      <c r="E72" s="88"/>
      <c r="F72" s="88"/>
      <c r="G72" s="93"/>
      <c r="H72" s="93"/>
      <c r="I72" s="93"/>
      <c r="J72" s="93"/>
      <c r="K72" s="93"/>
      <c r="L72" s="93"/>
      <c r="M72" s="93"/>
    </row>
    <row r="73" spans="1:13">
      <c r="F73" s="88"/>
      <c r="G73" s="93"/>
      <c r="H73" s="93"/>
      <c r="I73" s="93"/>
      <c r="J73" s="93"/>
      <c r="K73" s="93"/>
      <c r="L73" s="93"/>
      <c r="M73" s="93"/>
    </row>
    <row r="74" spans="1:13">
      <c r="D74" s="88"/>
      <c r="E74" s="88"/>
      <c r="G74" s="93"/>
      <c r="H74" s="93"/>
      <c r="I74" s="93"/>
      <c r="J74" s="93"/>
      <c r="K74" s="93"/>
      <c r="L74" s="93"/>
      <c r="M74" s="93"/>
    </row>
    <row r="75" spans="1:13">
      <c r="D75" s="88"/>
      <c r="E75" s="88"/>
      <c r="G75" s="195"/>
      <c r="H75" s="195"/>
      <c r="I75" s="195"/>
      <c r="K75" s="376"/>
      <c r="L75" s="376"/>
      <c r="M75" s="376"/>
    </row>
    <row r="76" spans="1:13">
      <c r="K76" s="376"/>
      <c r="L76" s="376"/>
      <c r="M76" s="376"/>
    </row>
    <row r="77" spans="1:13">
      <c r="K77" s="376"/>
      <c r="L77" s="376"/>
      <c r="M77" s="376"/>
    </row>
    <row r="78" spans="1:13">
      <c r="K78" s="376"/>
      <c r="L78" s="376"/>
      <c r="M78" s="376"/>
    </row>
    <row r="79" spans="1:13">
      <c r="K79" s="376"/>
      <c r="L79" s="376"/>
      <c r="M79" s="376"/>
    </row>
    <row r="80" spans="1:13">
      <c r="K80" s="376"/>
      <c r="L80" s="376"/>
      <c r="M80" s="376"/>
    </row>
    <row r="81" spans="11:13">
      <c r="K81" s="376"/>
      <c r="L81" s="376"/>
      <c r="M81" s="376"/>
    </row>
    <row r="82" spans="11:13">
      <c r="K82" s="376"/>
      <c r="L82" s="376"/>
      <c r="M82" s="376"/>
    </row>
    <row r="83" spans="11:13">
      <c r="K83" s="376"/>
      <c r="L83" s="376"/>
      <c r="M83" s="376"/>
    </row>
    <row r="84" spans="11:13">
      <c r="K84" s="376"/>
      <c r="L84" s="376"/>
      <c r="M84" s="376"/>
    </row>
    <row r="85" spans="11:13">
      <c r="K85" s="376"/>
      <c r="L85" s="376"/>
      <c r="M85" s="376"/>
    </row>
    <row r="86" spans="11:13">
      <c r="K86" s="376"/>
      <c r="L86" s="376"/>
      <c r="M86" s="376"/>
    </row>
    <row r="87" spans="11:13">
      <c r="K87" s="376"/>
      <c r="L87" s="376"/>
      <c r="M87" s="376"/>
    </row>
    <row r="88" spans="11:13">
      <c r="K88" s="376"/>
      <c r="L88" s="376"/>
      <c r="M88" s="376"/>
    </row>
    <row r="89" spans="11:13">
      <c r="K89" s="376"/>
      <c r="L89" s="376"/>
      <c r="M89" s="376"/>
    </row>
    <row r="90" spans="11:13">
      <c r="K90" s="376"/>
      <c r="L90" s="376"/>
      <c r="M90" s="376"/>
    </row>
    <row r="91" spans="11:13">
      <c r="K91" s="376"/>
      <c r="L91" s="376"/>
      <c r="M91" s="376"/>
    </row>
    <row r="92" spans="11:13">
      <c r="K92" s="376"/>
      <c r="L92" s="376"/>
      <c r="M92" s="376"/>
    </row>
    <row r="93" spans="11:13">
      <c r="K93" s="376"/>
      <c r="L93" s="376"/>
      <c r="M93" s="376"/>
    </row>
    <row r="94" spans="11:13">
      <c r="K94" s="376"/>
      <c r="L94" s="376"/>
      <c r="M94" s="376"/>
    </row>
    <row r="95" spans="11:13">
      <c r="K95" s="376"/>
      <c r="L95" s="376"/>
      <c r="M95" s="376"/>
    </row>
    <row r="96" spans="11:13">
      <c r="K96" s="376"/>
      <c r="L96" s="376"/>
      <c r="M96" s="376"/>
    </row>
    <row r="97" spans="11:13">
      <c r="K97" s="376"/>
      <c r="L97" s="376"/>
      <c r="M97" s="376"/>
    </row>
    <row r="98" spans="11:13">
      <c r="K98" s="376"/>
      <c r="L98" s="376"/>
      <c r="M98" s="376"/>
    </row>
    <row r="99" spans="11:13">
      <c r="K99" s="376"/>
      <c r="L99" s="376"/>
      <c r="M99" s="376"/>
    </row>
    <row r="100" spans="11:13">
      <c r="K100" s="376"/>
      <c r="L100" s="376"/>
      <c r="M100" s="376"/>
    </row>
    <row r="101" spans="11:13">
      <c r="K101" s="376"/>
      <c r="L101" s="376"/>
      <c r="M101" s="376"/>
    </row>
    <row r="102" spans="11:13">
      <c r="K102" s="376"/>
      <c r="L102" s="376"/>
      <c r="M102" s="376"/>
    </row>
    <row r="103" spans="11:13">
      <c r="K103" s="376"/>
      <c r="L103" s="376"/>
      <c r="M103" s="376"/>
    </row>
    <row r="104" spans="11:13">
      <c r="K104" s="376"/>
      <c r="L104" s="376"/>
      <c r="M104" s="376"/>
    </row>
    <row r="105" spans="11:13">
      <c r="K105" s="376"/>
      <c r="L105" s="376"/>
      <c r="M105" s="376"/>
    </row>
    <row r="106" spans="11:13">
      <c r="K106" s="376"/>
      <c r="L106" s="376"/>
      <c r="M106" s="376"/>
    </row>
    <row r="107" spans="11:13">
      <c r="K107" s="376"/>
      <c r="L107" s="376"/>
      <c r="M107" s="376"/>
    </row>
    <row r="108" spans="11:13">
      <c r="K108" s="376"/>
      <c r="L108" s="376"/>
      <c r="M108" s="376"/>
    </row>
    <row r="109" spans="11:13">
      <c r="K109" s="376"/>
      <c r="L109" s="376"/>
      <c r="M109" s="376"/>
    </row>
    <row r="110" spans="11:13">
      <c r="K110" s="376"/>
      <c r="L110" s="376"/>
      <c r="M110" s="376"/>
    </row>
    <row r="111" spans="11:13">
      <c r="K111" s="376"/>
      <c r="L111" s="376"/>
      <c r="M111" s="376"/>
    </row>
    <row r="112" spans="11:13">
      <c r="K112" s="376"/>
      <c r="L112" s="376"/>
      <c r="M112" s="376"/>
    </row>
    <row r="113" spans="11:13">
      <c r="K113" s="376"/>
      <c r="L113" s="376"/>
      <c r="M113" s="376"/>
    </row>
    <row r="114" spans="11:13">
      <c r="K114" s="376"/>
      <c r="L114" s="376"/>
      <c r="M114" s="376"/>
    </row>
    <row r="115" spans="11:13">
      <c r="K115" s="376"/>
      <c r="L115" s="376"/>
      <c r="M115" s="376"/>
    </row>
    <row r="116" spans="11:13">
      <c r="K116" s="376"/>
      <c r="L116" s="376"/>
      <c r="M116" s="376"/>
    </row>
    <row r="117" spans="11:13">
      <c r="K117" s="376"/>
      <c r="L117" s="376"/>
      <c r="M117" s="376"/>
    </row>
    <row r="118" spans="11:13">
      <c r="K118" s="376"/>
      <c r="L118" s="376"/>
      <c r="M118" s="376"/>
    </row>
    <row r="119" spans="11:13">
      <c r="K119" s="376"/>
      <c r="L119" s="376"/>
      <c r="M119" s="376"/>
    </row>
    <row r="120" spans="11:13">
      <c r="K120" s="376"/>
      <c r="L120" s="376"/>
      <c r="M120" s="376"/>
    </row>
    <row r="121" spans="11:13">
      <c r="K121" s="376"/>
      <c r="L121" s="376"/>
      <c r="M121" s="376"/>
    </row>
    <row r="122" spans="11:13">
      <c r="K122" s="376"/>
      <c r="L122" s="376"/>
      <c r="M122" s="376"/>
    </row>
    <row r="123" spans="11:13">
      <c r="K123" s="376"/>
      <c r="L123" s="376"/>
      <c r="M123" s="376"/>
    </row>
    <row r="124" spans="11:13">
      <c r="K124" s="376"/>
      <c r="L124" s="376"/>
      <c r="M124" s="376"/>
    </row>
    <row r="125" spans="11:13">
      <c r="K125" s="376"/>
      <c r="L125" s="376"/>
      <c r="M125" s="376"/>
    </row>
    <row r="126" spans="11:13">
      <c r="K126" s="376"/>
      <c r="L126" s="376"/>
      <c r="M126" s="376"/>
    </row>
    <row r="127" spans="11:13">
      <c r="K127" s="376"/>
      <c r="L127" s="376"/>
      <c r="M127" s="376"/>
    </row>
    <row r="128" spans="11:13">
      <c r="K128" s="376"/>
      <c r="L128" s="376"/>
      <c r="M128" s="376"/>
    </row>
    <row r="129" spans="11:13">
      <c r="K129" s="376"/>
      <c r="L129" s="376"/>
      <c r="M129" s="376"/>
    </row>
    <row r="130" spans="11:13">
      <c r="K130" s="376"/>
      <c r="L130" s="376"/>
      <c r="M130" s="376"/>
    </row>
    <row r="131" spans="11:13">
      <c r="K131" s="376"/>
      <c r="L131" s="376"/>
      <c r="M131" s="376"/>
    </row>
    <row r="132" spans="11:13">
      <c r="K132" s="376"/>
      <c r="L132" s="376"/>
      <c r="M132" s="376"/>
    </row>
    <row r="133" spans="11:13">
      <c r="K133" s="376"/>
      <c r="L133" s="376"/>
      <c r="M133" s="376"/>
    </row>
    <row r="134" spans="11:13">
      <c r="K134" s="376"/>
      <c r="L134" s="376"/>
      <c r="M134" s="376"/>
    </row>
    <row r="135" spans="11:13">
      <c r="K135" s="376"/>
      <c r="L135" s="376"/>
      <c r="M135" s="376"/>
    </row>
    <row r="136" spans="11:13">
      <c r="K136" s="376"/>
      <c r="L136" s="376"/>
      <c r="M136" s="376"/>
    </row>
    <row r="137" spans="11:13">
      <c r="K137" s="376"/>
      <c r="L137" s="376"/>
      <c r="M137" s="376"/>
    </row>
    <row r="138" spans="11:13">
      <c r="K138" s="376"/>
      <c r="L138" s="376"/>
      <c r="M138" s="376"/>
    </row>
    <row r="139" spans="11:13">
      <c r="K139" s="376"/>
      <c r="L139" s="376"/>
      <c r="M139" s="376"/>
    </row>
  </sheetData>
  <autoFilter ref="A18:K18">
    <sortState ref="A19:K49">
      <sortCondition ref="I18"/>
    </sortState>
  </autoFilter>
  <mergeCells count="1">
    <mergeCell ref="G15:I15"/>
  </mergeCells>
  <printOptions horizontalCentered="1"/>
  <pageMargins left="0.39370078740157483" right="0" top="0.59055118110236227" bottom="0.19685039370078741" header="0.31496062992125984" footer="0.31496062992125984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70C0"/>
  </sheetPr>
  <dimension ref="A1:AD46"/>
  <sheetViews>
    <sheetView topLeftCell="A13" zoomScaleNormal="100" workbookViewId="0">
      <selection activeCell="J36" sqref="J36"/>
    </sheetView>
  </sheetViews>
  <sheetFormatPr defaultRowHeight="15" outlineLevelCol="1"/>
  <cols>
    <col min="1" max="1" width="4.7109375" style="87" customWidth="1"/>
    <col min="2" max="2" width="3.7109375" style="85" customWidth="1"/>
    <col min="3" max="3" width="25.7109375" style="88" customWidth="1"/>
    <col min="4" max="4" width="5.7109375" style="202" customWidth="1"/>
    <col min="5" max="5" width="3.7109375" style="84" customWidth="1"/>
    <col min="6" max="6" width="20.7109375" style="85" customWidth="1"/>
    <col min="7" max="7" width="3.7109375" style="188" customWidth="1"/>
    <col min="8" max="8" width="3.7109375" style="84" customWidth="1"/>
    <col min="9" max="9" width="8.7109375" style="84" customWidth="1"/>
    <col min="10" max="10" width="4.7109375" style="87" customWidth="1"/>
    <col min="11" max="11" width="22.7109375" style="84" customWidth="1"/>
    <col min="12" max="12" width="9.140625" style="85"/>
    <col min="13" max="29" width="7.7109375" style="85" hidden="1" customWidth="1" outlineLevel="1"/>
    <col min="30" max="30" width="9.140625" style="85" collapsed="1"/>
    <col min="31" max="16384" width="9.140625" style="85"/>
  </cols>
  <sheetData>
    <row r="1" spans="1:29" ht="15.75">
      <c r="A1" s="193"/>
      <c r="B1" s="84"/>
      <c r="C1" s="84"/>
      <c r="D1" s="193"/>
      <c r="E1" s="87"/>
      <c r="F1" s="48" t="s">
        <v>0</v>
      </c>
      <c r="G1" s="48"/>
      <c r="M1" s="198" t="s">
        <v>1027</v>
      </c>
      <c r="N1" s="199" t="s">
        <v>1028</v>
      </c>
      <c r="O1" s="198" t="s">
        <v>1029</v>
      </c>
      <c r="P1" s="199" t="s">
        <v>1030</v>
      </c>
      <c r="Q1" s="198" t="s">
        <v>1031</v>
      </c>
      <c r="R1" s="199" t="s">
        <v>1032</v>
      </c>
      <c r="S1" s="198" t="s">
        <v>1033</v>
      </c>
      <c r="T1" s="199" t="s">
        <v>1034</v>
      </c>
      <c r="U1" s="198" t="s">
        <v>1035</v>
      </c>
      <c r="V1" s="200" t="s">
        <v>1036</v>
      </c>
      <c r="W1" s="201" t="s">
        <v>1037</v>
      </c>
      <c r="X1" s="200" t="s">
        <v>1038</v>
      </c>
      <c r="Y1" s="201" t="s">
        <v>1039</v>
      </c>
      <c r="Z1" s="200" t="s">
        <v>1040</v>
      </c>
      <c r="AA1" s="201" t="s">
        <v>1041</v>
      </c>
      <c r="AB1" s="200" t="s">
        <v>1042</v>
      </c>
      <c r="AC1" s="201" t="s">
        <v>1043</v>
      </c>
    </row>
    <row r="2" spans="1:29" ht="15.75">
      <c r="A2" s="193"/>
      <c r="B2" s="84"/>
      <c r="C2" s="84"/>
      <c r="D2" s="193"/>
      <c r="E2" s="87"/>
      <c r="F2" s="48" t="s">
        <v>1</v>
      </c>
      <c r="G2" s="48"/>
      <c r="M2" s="203" t="s">
        <v>42</v>
      </c>
      <c r="N2" s="203" t="s">
        <v>42</v>
      </c>
      <c r="O2" s="203" t="s">
        <v>41</v>
      </c>
      <c r="P2" s="203" t="s">
        <v>41</v>
      </c>
      <c r="Q2" s="203" t="s">
        <v>40</v>
      </c>
      <c r="R2" s="203" t="s">
        <v>40</v>
      </c>
      <c r="S2" s="203" t="s">
        <v>39</v>
      </c>
      <c r="T2" s="203" t="s">
        <v>39</v>
      </c>
      <c r="U2" s="203" t="s">
        <v>38</v>
      </c>
      <c r="V2" s="203" t="s">
        <v>38</v>
      </c>
      <c r="W2" s="203" t="s">
        <v>37</v>
      </c>
      <c r="X2" s="203" t="s">
        <v>37</v>
      </c>
      <c r="Y2" s="203" t="s">
        <v>75</v>
      </c>
      <c r="Z2" s="203" t="s">
        <v>75</v>
      </c>
      <c r="AA2" s="203" t="s">
        <v>74</v>
      </c>
      <c r="AB2" s="203" t="s">
        <v>74</v>
      </c>
      <c r="AC2" s="204" t="s">
        <v>36</v>
      </c>
    </row>
    <row r="3" spans="1:29" ht="15.75">
      <c r="A3" s="193"/>
      <c r="B3" s="84"/>
      <c r="C3" s="84"/>
      <c r="D3" s="193"/>
      <c r="E3" s="87"/>
      <c r="F3" s="48" t="s">
        <v>2</v>
      </c>
      <c r="G3" s="48"/>
    </row>
    <row r="4" spans="1:29">
      <c r="A4" s="193"/>
      <c r="B4" s="84"/>
      <c r="C4" s="84"/>
      <c r="D4" s="193"/>
      <c r="E4" s="87"/>
      <c r="F4" s="193"/>
      <c r="G4" s="193"/>
    </row>
    <row r="5" spans="1:29" ht="15.75">
      <c r="A5" s="193"/>
      <c r="B5" s="84"/>
      <c r="C5" s="84"/>
      <c r="D5" s="193"/>
      <c r="E5" s="87"/>
      <c r="F5" s="48"/>
      <c r="G5" s="48"/>
    </row>
    <row r="6" spans="1:29" ht="18.75">
      <c r="A6" s="193"/>
      <c r="B6" s="84"/>
      <c r="C6" s="84"/>
      <c r="D6" s="193"/>
      <c r="E6" s="87"/>
      <c r="F6" s="5" t="s">
        <v>9</v>
      </c>
      <c r="G6" s="5"/>
    </row>
    <row r="7" spans="1:29" ht="18.75">
      <c r="A7" s="193"/>
      <c r="B7" s="84"/>
      <c r="C7" s="84"/>
      <c r="D7" s="193"/>
      <c r="E7" s="87"/>
      <c r="F7" s="5" t="s">
        <v>10</v>
      </c>
      <c r="G7" s="5"/>
    </row>
    <row r="8" spans="1:29" ht="15.95" customHeight="1">
      <c r="F8" s="202"/>
      <c r="G8" s="202"/>
    </row>
    <row r="9" spans="1:29" ht="20.25">
      <c r="E9" s="87"/>
      <c r="F9" s="86" t="s">
        <v>6</v>
      </c>
      <c r="G9" s="86"/>
    </row>
    <row r="10" spans="1:29" ht="15.95" customHeight="1">
      <c r="E10" s="87"/>
      <c r="F10" s="5"/>
      <c r="G10" s="5"/>
    </row>
    <row r="11" spans="1:29" ht="20.25">
      <c r="F11" s="89" t="s">
        <v>43</v>
      </c>
      <c r="G11" s="89"/>
    </row>
    <row r="12" spans="1:29" ht="15.95" customHeight="1">
      <c r="F12" s="89"/>
      <c r="G12" s="89"/>
    </row>
    <row r="13" spans="1:29">
      <c r="A13" s="93" t="s">
        <v>44</v>
      </c>
      <c r="B13" s="93"/>
      <c r="C13" s="93"/>
      <c r="D13" s="87"/>
      <c r="G13" s="247"/>
      <c r="K13" s="98" t="s">
        <v>35</v>
      </c>
    </row>
    <row r="14" spans="1:29" ht="8.25" customHeight="1">
      <c r="F14" s="206"/>
    </row>
    <row r="15" spans="1:29">
      <c r="A15" s="207" t="s">
        <v>45</v>
      </c>
      <c r="B15" s="208" t="s">
        <v>313</v>
      </c>
      <c r="C15" s="207" t="s">
        <v>314</v>
      </c>
      <c r="D15" s="208" t="s">
        <v>48</v>
      </c>
      <c r="E15" s="207" t="s">
        <v>315</v>
      </c>
      <c r="F15" s="208" t="s">
        <v>50</v>
      </c>
      <c r="G15" s="442" t="s">
        <v>316</v>
      </c>
      <c r="H15" s="445"/>
      <c r="I15" s="445"/>
      <c r="J15" s="207" t="s">
        <v>49</v>
      </c>
      <c r="K15" s="207" t="s">
        <v>53</v>
      </c>
    </row>
    <row r="16" spans="1:29" ht="6.95" customHeight="1">
      <c r="A16" s="157"/>
      <c r="B16" s="212"/>
      <c r="C16" s="148"/>
      <c r="D16" s="212"/>
      <c r="E16" s="157"/>
      <c r="F16" s="248"/>
      <c r="G16" s="127"/>
      <c r="H16" s="214"/>
      <c r="I16" s="214"/>
      <c r="J16" s="157"/>
      <c r="K16" s="157"/>
    </row>
    <row r="17" spans="1:12">
      <c r="A17" s="397"/>
      <c r="B17" s="315"/>
      <c r="C17" s="399" t="s">
        <v>54</v>
      </c>
      <c r="D17" s="435"/>
      <c r="E17" s="215"/>
      <c r="F17" s="120" t="s">
        <v>1044</v>
      </c>
      <c r="G17" s="119"/>
      <c r="H17" s="121"/>
      <c r="I17" s="121"/>
      <c r="J17" s="399"/>
      <c r="K17" s="375" t="s">
        <v>1045</v>
      </c>
    </row>
    <row r="18" spans="1:12" ht="8.1" customHeight="1">
      <c r="A18" s="127"/>
      <c r="B18" s="250"/>
      <c r="C18" s="127"/>
      <c r="D18" s="169"/>
      <c r="E18" s="171"/>
      <c r="F18" s="129"/>
      <c r="G18" s="128"/>
      <c r="H18" s="130"/>
      <c r="I18" s="130"/>
      <c r="J18" s="127"/>
      <c r="K18" s="131"/>
    </row>
    <row r="19" spans="1:12">
      <c r="A19" s="87">
        <v>1</v>
      </c>
      <c r="B19" s="87">
        <v>372</v>
      </c>
      <c r="C19" s="136" t="s">
        <v>766</v>
      </c>
      <c r="D19" s="87">
        <v>1996</v>
      </c>
      <c r="E19" s="87" t="s">
        <v>39</v>
      </c>
      <c r="F19" s="138" t="s">
        <v>331</v>
      </c>
      <c r="G19" s="344"/>
      <c r="H19" s="85"/>
      <c r="I19" s="193" t="s">
        <v>1046</v>
      </c>
      <c r="J19" s="225" t="str">
        <f t="shared" ref="J19:J31" si="0">IF(OR(I19="",I19="н/я",I19="сошёл",I19="сошла",EXACT("дискв", LEFT(I19,5))),"",LOOKUP(I19,$M$1:$AC$1,$M$2:$AC$2))</f>
        <v>I</v>
      </c>
      <c r="K19" s="142" t="s">
        <v>749</v>
      </c>
      <c r="L19" s="202"/>
    </row>
    <row r="20" spans="1:12" ht="15" customHeight="1">
      <c r="A20" s="87">
        <v>2</v>
      </c>
      <c r="B20" s="87">
        <v>355</v>
      </c>
      <c r="C20" s="136" t="s">
        <v>1047</v>
      </c>
      <c r="D20" s="87">
        <v>1997</v>
      </c>
      <c r="E20" s="87" t="s">
        <v>40</v>
      </c>
      <c r="F20" s="138" t="s">
        <v>331</v>
      </c>
      <c r="G20" s="344"/>
      <c r="H20" s="85"/>
      <c r="I20" s="193" t="s">
        <v>1048</v>
      </c>
      <c r="J20" s="225" t="str">
        <f t="shared" si="0"/>
        <v>I</v>
      </c>
      <c r="K20" s="142" t="s">
        <v>435</v>
      </c>
      <c r="L20" s="202"/>
    </row>
    <row r="21" spans="1:12" ht="15" customHeight="1">
      <c r="A21" s="87">
        <v>3</v>
      </c>
      <c r="B21" s="87">
        <v>388</v>
      </c>
      <c r="C21" s="136" t="s">
        <v>747</v>
      </c>
      <c r="D21" s="87">
        <v>1994</v>
      </c>
      <c r="E21" s="255" t="s">
        <v>39</v>
      </c>
      <c r="F21" s="138" t="s">
        <v>331</v>
      </c>
      <c r="G21" s="344"/>
      <c r="H21" s="85"/>
      <c r="I21" s="193" t="s">
        <v>1049</v>
      </c>
      <c r="J21" s="225" t="str">
        <f t="shared" si="0"/>
        <v>II</v>
      </c>
      <c r="K21" s="142" t="s">
        <v>749</v>
      </c>
      <c r="L21" s="202"/>
    </row>
    <row r="22" spans="1:12" ht="15" customHeight="1">
      <c r="A22" s="87">
        <v>4</v>
      </c>
      <c r="B22" s="87">
        <v>50</v>
      </c>
      <c r="C22" s="136" t="s">
        <v>1050</v>
      </c>
      <c r="D22" s="87">
        <v>1995</v>
      </c>
      <c r="E22" s="87" t="s">
        <v>38</v>
      </c>
      <c r="F22" s="138" t="s">
        <v>418</v>
      </c>
      <c r="G22" s="344"/>
      <c r="H22" s="85"/>
      <c r="I22" s="193" t="s">
        <v>1051</v>
      </c>
      <c r="J22" s="225" t="str">
        <f t="shared" si="0"/>
        <v>II</v>
      </c>
      <c r="K22" s="142" t="s">
        <v>419</v>
      </c>
      <c r="L22" s="202"/>
    </row>
    <row r="23" spans="1:12" ht="15" customHeight="1">
      <c r="A23" s="87">
        <v>5</v>
      </c>
      <c r="B23" s="87">
        <v>123</v>
      </c>
      <c r="C23" s="136" t="s">
        <v>745</v>
      </c>
      <c r="D23" s="87">
        <v>1997</v>
      </c>
      <c r="E23" s="255" t="s">
        <v>39</v>
      </c>
      <c r="F23" s="138" t="s">
        <v>325</v>
      </c>
      <c r="G23" s="344"/>
      <c r="H23" s="85"/>
      <c r="I23" s="436" t="s">
        <v>1052</v>
      </c>
      <c r="J23" s="225" t="str">
        <f t="shared" si="0"/>
        <v>III</v>
      </c>
      <c r="K23" s="142" t="s">
        <v>381</v>
      </c>
      <c r="L23" s="202"/>
    </row>
    <row r="24" spans="1:12" ht="15" customHeight="1">
      <c r="A24" s="87">
        <v>6</v>
      </c>
      <c r="B24" s="87">
        <v>152</v>
      </c>
      <c r="C24" s="136" t="s">
        <v>757</v>
      </c>
      <c r="D24" s="87">
        <v>1996</v>
      </c>
      <c r="E24" s="143" t="s">
        <v>39</v>
      </c>
      <c r="F24" s="138" t="s">
        <v>411</v>
      </c>
      <c r="G24" s="344"/>
      <c r="H24" s="85"/>
      <c r="I24" s="193" t="s">
        <v>1053</v>
      </c>
      <c r="J24" s="225" t="str">
        <f t="shared" si="0"/>
        <v>III</v>
      </c>
      <c r="K24" s="242" t="s">
        <v>430</v>
      </c>
      <c r="L24" s="202"/>
    </row>
    <row r="25" spans="1:12" ht="15" customHeight="1">
      <c r="B25" s="87">
        <v>704</v>
      </c>
      <c r="C25" s="136" t="s">
        <v>1054</v>
      </c>
      <c r="D25" s="87">
        <v>1995</v>
      </c>
      <c r="E25" s="87" t="s">
        <v>39</v>
      </c>
      <c r="F25" s="138" t="s">
        <v>365</v>
      </c>
      <c r="G25" s="344"/>
      <c r="H25" s="85"/>
      <c r="I25" s="193" t="s">
        <v>366</v>
      </c>
      <c r="J25" s="225"/>
      <c r="K25" s="142" t="s">
        <v>678</v>
      </c>
      <c r="L25" s="202"/>
    </row>
    <row r="26" spans="1:12" ht="15" customHeight="1">
      <c r="B26" s="87">
        <v>108</v>
      </c>
      <c r="C26" s="136" t="s">
        <v>738</v>
      </c>
      <c r="D26" s="87">
        <v>1995</v>
      </c>
      <c r="E26" s="87" t="s">
        <v>40</v>
      </c>
      <c r="F26" s="138" t="s">
        <v>739</v>
      </c>
      <c r="G26" s="344"/>
      <c r="H26" s="85"/>
      <c r="I26" s="193" t="s">
        <v>63</v>
      </c>
      <c r="J26" s="225"/>
      <c r="K26" s="142" t="s">
        <v>412</v>
      </c>
    </row>
    <row r="27" spans="1:12" ht="15" customHeight="1">
      <c r="B27" s="87">
        <v>404</v>
      </c>
      <c r="C27" s="136" t="s">
        <v>750</v>
      </c>
      <c r="D27" s="87">
        <v>1997</v>
      </c>
      <c r="E27" s="87" t="s">
        <v>39</v>
      </c>
      <c r="F27" s="138" t="s">
        <v>331</v>
      </c>
      <c r="G27" s="344"/>
      <c r="H27" s="85"/>
      <c r="I27" s="193" t="s">
        <v>63</v>
      </c>
      <c r="J27" s="225"/>
      <c r="K27" s="142" t="s">
        <v>636</v>
      </c>
    </row>
    <row r="28" spans="1:12" ht="15" customHeight="1">
      <c r="B28" s="87">
        <v>995</v>
      </c>
      <c r="C28" s="136" t="s">
        <v>741</v>
      </c>
      <c r="D28" s="87">
        <v>1995</v>
      </c>
      <c r="E28" s="255" t="s">
        <v>39</v>
      </c>
      <c r="F28" s="138" t="s">
        <v>328</v>
      </c>
      <c r="G28" s="344"/>
      <c r="H28" s="85"/>
      <c r="I28" s="193" t="s">
        <v>63</v>
      </c>
      <c r="J28" s="225"/>
      <c r="K28" s="142" t="s">
        <v>329</v>
      </c>
    </row>
    <row r="29" spans="1:12" ht="15" customHeight="1">
      <c r="B29" s="87">
        <v>13</v>
      </c>
      <c r="C29" s="136" t="s">
        <v>1055</v>
      </c>
      <c r="D29" s="87">
        <v>1998</v>
      </c>
      <c r="E29" s="87" t="s">
        <v>38</v>
      </c>
      <c r="F29" s="138" t="s">
        <v>418</v>
      </c>
      <c r="G29" s="344"/>
      <c r="H29" s="85"/>
      <c r="I29" s="193" t="s">
        <v>63</v>
      </c>
      <c r="J29" s="225"/>
      <c r="K29" s="142" t="s">
        <v>1056</v>
      </c>
    </row>
    <row r="30" spans="1:12" ht="15" customHeight="1">
      <c r="A30" s="87" t="s">
        <v>372</v>
      </c>
      <c r="B30" s="87">
        <v>415</v>
      </c>
      <c r="C30" s="136" t="s">
        <v>789</v>
      </c>
      <c r="D30" s="87">
        <v>1989</v>
      </c>
      <c r="E30" s="87" t="s">
        <v>40</v>
      </c>
      <c r="F30" s="138" t="s">
        <v>331</v>
      </c>
      <c r="G30" s="344"/>
      <c r="H30" s="85"/>
      <c r="I30" s="193" t="s">
        <v>1057</v>
      </c>
      <c r="J30" s="225" t="str">
        <f t="shared" si="0"/>
        <v>кмс</v>
      </c>
      <c r="K30" s="240" t="s">
        <v>1058</v>
      </c>
    </row>
    <row r="31" spans="1:12" ht="15" customHeight="1">
      <c r="A31" s="87" t="s">
        <v>372</v>
      </c>
      <c r="B31" s="87">
        <v>153</v>
      </c>
      <c r="C31" s="136" t="s">
        <v>1059</v>
      </c>
      <c r="D31" s="87">
        <v>1985</v>
      </c>
      <c r="E31" s="87" t="s">
        <v>40</v>
      </c>
      <c r="F31" s="138" t="s">
        <v>58</v>
      </c>
      <c r="G31" s="344"/>
      <c r="H31" s="85"/>
      <c r="I31" s="193" t="s">
        <v>1048</v>
      </c>
      <c r="J31" s="225" t="str">
        <f t="shared" si="0"/>
        <v>I</v>
      </c>
      <c r="K31" s="142" t="s">
        <v>407</v>
      </c>
    </row>
    <row r="32" spans="1:12" ht="15" customHeight="1">
      <c r="A32" s="87" t="s">
        <v>372</v>
      </c>
      <c r="B32" s="87">
        <v>31</v>
      </c>
      <c r="C32" s="136" t="s">
        <v>1060</v>
      </c>
      <c r="D32" s="87">
        <v>1988</v>
      </c>
      <c r="E32" s="255" t="s">
        <v>41</v>
      </c>
      <c r="F32" s="138" t="s">
        <v>411</v>
      </c>
      <c r="G32" s="344"/>
      <c r="H32" s="85"/>
      <c r="I32" s="193" t="s">
        <v>63</v>
      </c>
      <c r="J32" s="225"/>
      <c r="K32" s="142" t="s">
        <v>412</v>
      </c>
      <c r="L32" s="202"/>
    </row>
    <row r="33" spans="1:12" ht="15" customHeight="1">
      <c r="A33" s="87" t="s">
        <v>372</v>
      </c>
      <c r="B33" s="87">
        <v>1</v>
      </c>
      <c r="C33" s="136" t="s">
        <v>1061</v>
      </c>
      <c r="D33" s="87">
        <v>1992</v>
      </c>
      <c r="E33" s="255" t="s">
        <v>38</v>
      </c>
      <c r="F33" s="138" t="s">
        <v>418</v>
      </c>
      <c r="G33" s="344"/>
      <c r="H33" s="85"/>
      <c r="I33" s="193" t="s">
        <v>63</v>
      </c>
      <c r="J33" s="225"/>
      <c r="K33" s="142" t="s">
        <v>419</v>
      </c>
    </row>
    <row r="34" spans="1:12" ht="15" customHeight="1">
      <c r="J34" s="225" t="str">
        <f t="shared" ref="J34:J42" si="1">IF(OR(I34="",I34="н/я",I34="сошёл",I34="сошла",EXACT("дискв", LEFT(I34,5))),"",LOOKUP(I34,$M$1:$AC$1,$M$2:$AC$2))</f>
        <v/>
      </c>
      <c r="K34" s="376"/>
    </row>
    <row r="35" spans="1:12" ht="15" customHeight="1">
      <c r="J35" s="225" t="str">
        <f t="shared" si="1"/>
        <v/>
      </c>
      <c r="K35" s="376"/>
    </row>
    <row r="36" spans="1:12" ht="15" customHeight="1">
      <c r="J36" s="225" t="str">
        <f t="shared" si="1"/>
        <v/>
      </c>
      <c r="K36" s="376"/>
    </row>
    <row r="37" spans="1:12" ht="15" customHeight="1">
      <c r="J37" s="225" t="str">
        <f t="shared" si="1"/>
        <v/>
      </c>
      <c r="K37" s="376"/>
    </row>
    <row r="38" spans="1:12" ht="15" customHeight="1">
      <c r="J38" s="225" t="str">
        <f t="shared" si="1"/>
        <v/>
      </c>
      <c r="K38" s="376"/>
    </row>
    <row r="39" spans="1:12" ht="15" customHeight="1">
      <c r="J39" s="225" t="str">
        <f t="shared" si="1"/>
        <v/>
      </c>
      <c r="K39" s="376"/>
    </row>
    <row r="40" spans="1:12">
      <c r="J40" s="225" t="str">
        <f t="shared" si="1"/>
        <v/>
      </c>
      <c r="K40" s="376"/>
    </row>
    <row r="41" spans="1:12">
      <c r="J41" s="225" t="str">
        <f t="shared" si="1"/>
        <v/>
      </c>
      <c r="K41" s="376"/>
    </row>
    <row r="42" spans="1:12">
      <c r="J42" s="225" t="str">
        <f t="shared" si="1"/>
        <v/>
      </c>
      <c r="K42" s="376"/>
      <c r="L42" s="259"/>
    </row>
    <row r="43" spans="1:12">
      <c r="K43" s="376"/>
    </row>
    <row r="44" spans="1:12">
      <c r="K44" s="376"/>
    </row>
    <row r="45" spans="1:12">
      <c r="K45" s="376"/>
    </row>
    <row r="46" spans="1:12">
      <c r="K46" s="376"/>
    </row>
  </sheetData>
  <autoFilter ref="A18:K18"/>
  <mergeCells count="1">
    <mergeCell ref="G15:I15"/>
  </mergeCells>
  <printOptions horizontalCentered="1"/>
  <pageMargins left="0.39370078740157483" right="0" top="0.59055118110236227" bottom="0.19685039370078741" header="0.31496062992125984" footer="0.31496062992125984"/>
  <pageSetup paperSize="9" scale="9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70C0"/>
  </sheetPr>
  <dimension ref="A1:AF97"/>
  <sheetViews>
    <sheetView topLeftCell="A7" zoomScaleNormal="100" workbookViewId="0">
      <selection activeCell="G21" sqref="G21"/>
    </sheetView>
  </sheetViews>
  <sheetFormatPr defaultRowHeight="15" outlineLevelCol="1"/>
  <cols>
    <col min="1" max="1" width="5.7109375" style="87" customWidth="1"/>
    <col min="2" max="2" width="2.85546875" style="87" customWidth="1"/>
    <col min="3" max="3" width="5.7109375" style="85" customWidth="1"/>
    <col min="4" max="4" width="35.7109375" style="205" customWidth="1"/>
    <col min="5" max="6" width="5.7109375" style="85" customWidth="1"/>
    <col min="7" max="7" width="30.7109375" style="85" customWidth="1"/>
    <col min="8" max="8" width="6.7109375" style="247" customWidth="1"/>
    <col min="9" max="9" width="1.7109375" style="84" customWidth="1"/>
    <col min="10" max="11" width="3.7109375" style="84" customWidth="1"/>
    <col min="12" max="12" width="6.7109375" style="84" customWidth="1"/>
    <col min="13" max="13" width="1.7109375" style="87" customWidth="1"/>
    <col min="14" max="14" width="3.7109375" style="87" customWidth="1"/>
    <col min="15" max="15" width="4.85546875" style="87" hidden="1" customWidth="1"/>
    <col min="16" max="16" width="5.7109375" style="87" customWidth="1"/>
    <col min="17" max="17" width="30.7109375" style="85" customWidth="1"/>
    <col min="18" max="18" width="9.140625" style="85"/>
    <col min="19" max="31" width="5.7109375" style="85" hidden="1" customWidth="1" outlineLevel="1"/>
    <col min="32" max="32" width="9.140625" style="85" collapsed="1"/>
    <col min="33" max="16384" width="9.140625" style="85"/>
  </cols>
  <sheetData>
    <row r="1" spans="1:31" ht="15.75">
      <c r="A1" s="84"/>
      <c r="B1" s="84"/>
      <c r="C1" s="84"/>
      <c r="D1" s="84"/>
      <c r="E1" s="84"/>
      <c r="F1" s="48"/>
      <c r="G1" s="84"/>
      <c r="H1" s="84"/>
      <c r="S1" s="198">
        <v>12</v>
      </c>
      <c r="T1" s="199">
        <v>13.7</v>
      </c>
      <c r="U1" s="198">
        <v>13.701000000000001</v>
      </c>
      <c r="V1" s="199">
        <v>14.34</v>
      </c>
      <c r="W1" s="198">
        <v>14.340999999999999</v>
      </c>
      <c r="X1" s="199">
        <v>15.24</v>
      </c>
      <c r="Y1" s="198">
        <v>15.241</v>
      </c>
      <c r="Z1" s="199">
        <v>16.239999999999998</v>
      </c>
      <c r="AA1" s="198">
        <v>16.241</v>
      </c>
      <c r="AB1" s="200">
        <v>17.440000000000001</v>
      </c>
      <c r="AC1" s="201">
        <v>17.440999999999999</v>
      </c>
      <c r="AD1" s="200">
        <v>18.739999999999998</v>
      </c>
      <c r="AE1" s="201">
        <v>18.741</v>
      </c>
    </row>
    <row r="2" spans="1:31" ht="15.75">
      <c r="A2" s="84"/>
      <c r="B2" s="84"/>
      <c r="C2" s="84"/>
      <c r="D2" s="84"/>
      <c r="E2" s="84"/>
      <c r="F2" s="48"/>
      <c r="G2" s="48" t="s">
        <v>0</v>
      </c>
      <c r="H2" s="48"/>
      <c r="S2" s="203" t="s">
        <v>42</v>
      </c>
      <c r="T2" s="203" t="s">
        <v>42</v>
      </c>
      <c r="U2" s="203" t="s">
        <v>41</v>
      </c>
      <c r="V2" s="203" t="s">
        <v>41</v>
      </c>
      <c r="W2" s="203" t="s">
        <v>40</v>
      </c>
      <c r="X2" s="203" t="s">
        <v>40</v>
      </c>
      <c r="Y2" s="203" t="s">
        <v>39</v>
      </c>
      <c r="Z2" s="203" t="s">
        <v>39</v>
      </c>
      <c r="AA2" s="203" t="s">
        <v>38</v>
      </c>
      <c r="AB2" s="203" t="s">
        <v>38</v>
      </c>
      <c r="AC2" s="203" t="s">
        <v>37</v>
      </c>
      <c r="AD2" s="203" t="s">
        <v>37</v>
      </c>
      <c r="AE2" s="203" t="s">
        <v>36</v>
      </c>
    </row>
    <row r="3" spans="1:31" ht="15.75">
      <c r="A3" s="84"/>
      <c r="B3" s="84"/>
      <c r="C3" s="84"/>
      <c r="D3" s="84"/>
      <c r="E3" s="84"/>
      <c r="F3" s="48"/>
      <c r="G3" s="48" t="s">
        <v>1</v>
      </c>
      <c r="H3" s="48"/>
    </row>
    <row r="4" spans="1:31" ht="15.75">
      <c r="A4" s="84"/>
      <c r="B4" s="84"/>
      <c r="C4" s="84"/>
      <c r="D4" s="84"/>
      <c r="E4" s="84"/>
      <c r="F4" s="48"/>
      <c r="G4" s="48" t="s">
        <v>2</v>
      </c>
      <c r="H4" s="48"/>
    </row>
    <row r="5" spans="1:31" ht="15.75">
      <c r="A5" s="84"/>
      <c r="B5" s="84"/>
      <c r="C5" s="84"/>
      <c r="D5" s="84"/>
      <c r="E5" s="84"/>
      <c r="F5" s="48"/>
      <c r="G5" s="84"/>
      <c r="H5" s="84"/>
    </row>
    <row r="6" spans="1:31" ht="15.75">
      <c r="A6" s="84"/>
      <c r="B6" s="84"/>
      <c r="C6" s="84"/>
      <c r="D6" s="84"/>
      <c r="E6" s="84"/>
      <c r="F6" s="48"/>
      <c r="G6" s="48"/>
      <c r="H6" s="48"/>
    </row>
    <row r="7" spans="1:31" ht="18.75">
      <c r="A7" s="84"/>
      <c r="B7" s="84"/>
      <c r="C7" s="84"/>
      <c r="D7" s="84"/>
      <c r="E7" s="84"/>
      <c r="F7" s="48"/>
      <c r="G7" s="5" t="s">
        <v>9</v>
      </c>
      <c r="H7" s="5"/>
    </row>
    <row r="8" spans="1:31" ht="18.75">
      <c r="A8" s="84"/>
      <c r="B8" s="84"/>
      <c r="C8" s="84"/>
      <c r="D8" s="84"/>
      <c r="E8" s="84"/>
      <c r="F8" s="48"/>
      <c r="G8" s="5" t="s">
        <v>10</v>
      </c>
      <c r="H8" s="5"/>
    </row>
    <row r="9" spans="1:31">
      <c r="H9" s="85"/>
    </row>
    <row r="10" spans="1:31" ht="20.25">
      <c r="F10" s="206"/>
      <c r="G10" s="86" t="s">
        <v>6</v>
      </c>
      <c r="H10" s="86"/>
    </row>
    <row r="11" spans="1:31" ht="15.95" customHeight="1">
      <c r="F11" s="206"/>
      <c r="G11" s="5"/>
      <c r="H11" s="5"/>
    </row>
    <row r="12" spans="1:31" ht="20.25">
      <c r="G12" s="89" t="s">
        <v>43</v>
      </c>
      <c r="H12" s="89"/>
    </row>
    <row r="13" spans="1:31" ht="15" customHeight="1">
      <c r="G13" s="89"/>
      <c r="H13" s="89"/>
    </row>
    <row r="14" spans="1:31">
      <c r="A14" s="93" t="s">
        <v>44</v>
      </c>
      <c r="B14" s="93"/>
      <c r="D14" s="88"/>
      <c r="Q14" s="98" t="s">
        <v>35</v>
      </c>
      <c r="R14" s="98"/>
    </row>
    <row r="15" spans="1:31" ht="8.25" customHeight="1">
      <c r="G15" s="206"/>
    </row>
    <row r="16" spans="1:31">
      <c r="A16" s="207" t="s">
        <v>45</v>
      </c>
      <c r="B16" s="207"/>
      <c r="C16" s="208" t="s">
        <v>313</v>
      </c>
      <c r="D16" s="207" t="s">
        <v>314</v>
      </c>
      <c r="E16" s="208" t="s">
        <v>48</v>
      </c>
      <c r="F16" s="208" t="s">
        <v>315</v>
      </c>
      <c r="G16" s="207" t="s">
        <v>50</v>
      </c>
      <c r="H16" s="442" t="s">
        <v>316</v>
      </c>
      <c r="I16" s="443"/>
      <c r="J16" s="443"/>
      <c r="K16" s="443"/>
      <c r="L16" s="443"/>
      <c r="M16" s="443"/>
      <c r="N16" s="446"/>
      <c r="O16" s="394"/>
      <c r="P16" s="207" t="s">
        <v>49</v>
      </c>
      <c r="Q16" s="207" t="s">
        <v>53</v>
      </c>
    </row>
    <row r="17" spans="1:18" ht="6.95" customHeight="1">
      <c r="A17" s="157"/>
      <c r="B17" s="157"/>
      <c r="C17" s="212"/>
      <c r="D17" s="213"/>
      <c r="E17" s="212"/>
      <c r="F17" s="212"/>
      <c r="G17" s="48"/>
      <c r="H17" s="297"/>
      <c r="I17" s="214"/>
      <c r="J17" s="214"/>
      <c r="K17" s="214"/>
      <c r="L17" s="214"/>
      <c r="M17" s="214"/>
      <c r="N17" s="214"/>
      <c r="O17" s="214"/>
      <c r="P17" s="157"/>
      <c r="Q17" s="157"/>
    </row>
    <row r="18" spans="1:18">
      <c r="A18" s="249"/>
      <c r="B18" s="315"/>
      <c r="C18" s="315"/>
      <c r="D18" s="395" t="s">
        <v>836</v>
      </c>
      <c r="E18" s="215"/>
      <c r="F18" s="215"/>
      <c r="G18" s="120" t="s">
        <v>892</v>
      </c>
      <c r="H18" s="119"/>
      <c r="I18" s="121"/>
      <c r="J18" s="121"/>
      <c r="K18" s="121"/>
      <c r="L18" s="121"/>
      <c r="M18" s="216"/>
      <c r="N18" s="216"/>
      <c r="O18" s="216"/>
      <c r="P18" s="395"/>
      <c r="Q18" s="375" t="s">
        <v>884</v>
      </c>
    </row>
    <row r="19" spans="1:18" ht="8.1" customHeight="1">
      <c r="A19" s="250"/>
      <c r="B19" s="250"/>
      <c r="C19" s="250"/>
      <c r="D19" s="127"/>
      <c r="E19" s="171"/>
      <c r="F19" s="171"/>
      <c r="G19" s="129"/>
      <c r="H19" s="128"/>
      <c r="I19" s="130"/>
      <c r="J19" s="130"/>
      <c r="K19" s="130"/>
      <c r="L19" s="130"/>
      <c r="M19" s="185"/>
      <c r="N19" s="185"/>
      <c r="O19" s="185"/>
      <c r="P19" s="127"/>
      <c r="Q19" s="131"/>
    </row>
    <row r="20" spans="1:18">
      <c r="A20" s="87">
        <v>1</v>
      </c>
      <c r="C20" s="127">
        <v>688</v>
      </c>
      <c r="D20" s="146" t="s">
        <v>885</v>
      </c>
      <c r="E20" s="127">
        <v>1998</v>
      </c>
      <c r="F20" s="127" t="s">
        <v>40</v>
      </c>
      <c r="G20" s="148" t="s">
        <v>620</v>
      </c>
      <c r="H20" s="188">
        <v>14.94</v>
      </c>
      <c r="I20" s="188"/>
      <c r="J20" s="318"/>
      <c r="K20" s="206" t="s">
        <v>483</v>
      </c>
      <c r="L20" s="188">
        <v>15.01</v>
      </c>
      <c r="M20" s="420" t="s">
        <v>488</v>
      </c>
      <c r="N20" s="421" t="s">
        <v>551</v>
      </c>
      <c r="O20" s="344">
        <f>MIN(H20,L20)</f>
        <v>14.94</v>
      </c>
      <c r="P20" s="321" t="str">
        <f>LOOKUP(O20,$S$1:$AE$1,$S$2:$AE$2)</f>
        <v>кмс</v>
      </c>
      <c r="Q20" s="142" t="s">
        <v>886</v>
      </c>
    </row>
    <row r="21" spans="1:18">
      <c r="A21" s="87">
        <v>2</v>
      </c>
      <c r="C21" s="127">
        <v>984</v>
      </c>
      <c r="D21" s="146" t="s">
        <v>541</v>
      </c>
      <c r="E21" s="127">
        <v>1994</v>
      </c>
      <c r="F21" s="127" t="s">
        <v>40</v>
      </c>
      <c r="G21" s="148" t="s">
        <v>320</v>
      </c>
      <c r="H21" s="188">
        <v>16.18</v>
      </c>
      <c r="I21" s="188"/>
      <c r="J21" s="318"/>
      <c r="K21" s="206" t="s">
        <v>483</v>
      </c>
      <c r="L21" s="188" t="s">
        <v>366</v>
      </c>
      <c r="M21" s="188"/>
      <c r="N21" s="421"/>
      <c r="O21" s="344">
        <f>MIN(H21,L21)</f>
        <v>16.18</v>
      </c>
      <c r="P21" s="321" t="str">
        <f>LOOKUP(O21,$S$1:$AE$1,$S$2:$AE$2)</f>
        <v>I</v>
      </c>
      <c r="Q21" s="142" t="s">
        <v>323</v>
      </c>
    </row>
    <row r="22" spans="1:18">
      <c r="C22" s="127">
        <v>555</v>
      </c>
      <c r="D22" s="146" t="s">
        <v>640</v>
      </c>
      <c r="E22" s="127">
        <v>1994</v>
      </c>
      <c r="F22" s="127" t="s">
        <v>40</v>
      </c>
      <c r="G22" s="148" t="s">
        <v>320</v>
      </c>
      <c r="H22" s="188" t="s">
        <v>63</v>
      </c>
      <c r="I22" s="188"/>
      <c r="J22" s="318"/>
      <c r="K22" s="206"/>
      <c r="L22" s="188"/>
      <c r="M22" s="188"/>
      <c r="N22" s="318"/>
      <c r="O22" s="344">
        <f>MIN(H22,L22)</f>
        <v>0</v>
      </c>
      <c r="P22" s="321"/>
      <c r="Q22" s="142" t="s">
        <v>371</v>
      </c>
    </row>
    <row r="23" spans="1:18">
      <c r="A23" s="87" t="s">
        <v>372</v>
      </c>
      <c r="C23" s="127">
        <v>175</v>
      </c>
      <c r="D23" s="146" t="s">
        <v>887</v>
      </c>
      <c r="E23" s="127">
        <v>1992</v>
      </c>
      <c r="F23" s="127" t="s">
        <v>41</v>
      </c>
      <c r="G23" s="148" t="s">
        <v>320</v>
      </c>
      <c r="H23" s="188" t="s">
        <v>63</v>
      </c>
      <c r="I23" s="188"/>
      <c r="J23" s="318"/>
      <c r="K23" s="206"/>
      <c r="L23" s="188"/>
      <c r="M23" s="420"/>
      <c r="N23" s="318"/>
      <c r="O23" s="344">
        <f>MIN(H23,L23)</f>
        <v>0</v>
      </c>
      <c r="P23" s="321"/>
      <c r="Q23" s="142" t="s">
        <v>638</v>
      </c>
    </row>
    <row r="24" spans="1:18">
      <c r="A24" s="87" t="s">
        <v>372</v>
      </c>
      <c r="C24" s="127">
        <v>566</v>
      </c>
      <c r="D24" s="146" t="s">
        <v>646</v>
      </c>
      <c r="E24" s="127">
        <v>1993</v>
      </c>
      <c r="F24" s="127" t="s">
        <v>40</v>
      </c>
      <c r="G24" s="148" t="s">
        <v>325</v>
      </c>
      <c r="H24" s="188" t="s">
        <v>63</v>
      </c>
      <c r="I24" s="188"/>
      <c r="J24" s="318"/>
      <c r="K24" s="206"/>
      <c r="L24" s="188"/>
      <c r="M24" s="188"/>
      <c r="N24" s="318"/>
      <c r="O24" s="344">
        <f>MIN(H24,L24)</f>
        <v>0</v>
      </c>
      <c r="P24" s="321"/>
      <c r="Q24" s="142" t="s">
        <v>427</v>
      </c>
    </row>
    <row r="26" spans="1:18">
      <c r="C26" s="87"/>
      <c r="D26" s="144"/>
      <c r="E26" s="87"/>
      <c r="F26" s="143"/>
      <c r="G26" s="138"/>
      <c r="H26" s="128"/>
      <c r="I26" s="130"/>
      <c r="J26" s="130"/>
      <c r="K26" s="130"/>
      <c r="L26" s="130"/>
      <c r="M26" s="185"/>
      <c r="N26" s="185"/>
      <c r="O26" s="344"/>
      <c r="P26" s="321"/>
      <c r="Q26" s="240"/>
    </row>
    <row r="27" spans="1:18">
      <c r="C27" s="87"/>
      <c r="D27" s="144"/>
      <c r="E27" s="87"/>
      <c r="F27" s="143"/>
      <c r="G27" s="138"/>
      <c r="H27" s="128"/>
      <c r="I27" s="130"/>
      <c r="J27" s="130"/>
      <c r="K27" s="130"/>
      <c r="L27" s="130"/>
      <c r="M27" s="185"/>
      <c r="N27" s="185"/>
      <c r="O27" s="344"/>
      <c r="P27" s="321"/>
      <c r="Q27" s="240"/>
    </row>
    <row r="28" spans="1:18">
      <c r="C28" s="87"/>
      <c r="D28" s="144"/>
      <c r="E28" s="87"/>
      <c r="F28" s="143"/>
      <c r="G28" s="138"/>
      <c r="H28" s="128"/>
      <c r="I28" s="130"/>
      <c r="J28" s="130"/>
      <c r="K28" s="130"/>
      <c r="L28" s="130"/>
      <c r="M28" s="185"/>
      <c r="N28" s="185"/>
      <c r="O28" s="344"/>
      <c r="P28" s="321"/>
      <c r="Q28" s="240"/>
    </row>
    <row r="29" spans="1:18">
      <c r="C29" s="87"/>
      <c r="D29" s="136"/>
      <c r="E29" s="143"/>
      <c r="F29" s="159"/>
      <c r="G29" s="138"/>
      <c r="H29" s="128"/>
      <c r="I29" s="130"/>
      <c r="J29" s="130"/>
      <c r="K29" s="130"/>
      <c r="L29" s="130"/>
      <c r="M29" s="185"/>
      <c r="N29" s="185"/>
      <c r="O29" s="344"/>
      <c r="P29" s="321"/>
      <c r="Q29" s="240"/>
    </row>
    <row r="30" spans="1:18">
      <c r="C30" s="143"/>
      <c r="D30" s="88"/>
      <c r="E30" s="84"/>
      <c r="F30" s="84"/>
      <c r="G30" s="88"/>
      <c r="H30" s="93"/>
      <c r="I30" s="137"/>
      <c r="J30" s="137"/>
      <c r="K30" s="137"/>
      <c r="L30" s="137"/>
      <c r="O30" s="344"/>
      <c r="P30" s="321"/>
      <c r="Q30" s="97"/>
      <c r="R30" s="84"/>
    </row>
    <row r="31" spans="1:18">
      <c r="D31" s="88"/>
      <c r="E31" s="84"/>
      <c r="F31" s="84"/>
      <c r="G31" s="88"/>
      <c r="H31" s="93"/>
      <c r="I31" s="88"/>
      <c r="J31" s="88"/>
      <c r="K31" s="88"/>
      <c r="L31" s="88"/>
      <c r="O31" s="344"/>
      <c r="P31" s="321"/>
      <c r="Q31" s="93"/>
      <c r="R31" s="84"/>
    </row>
    <row r="32" spans="1:18">
      <c r="D32" s="88"/>
      <c r="E32" s="84"/>
      <c r="F32" s="84"/>
      <c r="G32" s="84"/>
      <c r="H32" s="93"/>
      <c r="Q32" s="376"/>
      <c r="R32" s="84"/>
    </row>
    <row r="33" spans="17:17">
      <c r="Q33" s="244"/>
    </row>
    <row r="34" spans="17:17">
      <c r="Q34" s="244"/>
    </row>
    <row r="35" spans="17:17">
      <c r="Q35" s="244"/>
    </row>
    <row r="36" spans="17:17">
      <c r="Q36" s="244"/>
    </row>
    <row r="37" spans="17:17">
      <c r="Q37" s="244"/>
    </row>
    <row r="38" spans="17:17">
      <c r="Q38" s="244"/>
    </row>
    <row r="39" spans="17:17">
      <c r="Q39" s="244"/>
    </row>
    <row r="40" spans="17:17">
      <c r="Q40" s="244"/>
    </row>
    <row r="41" spans="17:17">
      <c r="Q41" s="244"/>
    </row>
    <row r="42" spans="17:17">
      <c r="Q42" s="244"/>
    </row>
    <row r="43" spans="17:17">
      <c r="Q43" s="244"/>
    </row>
    <row r="44" spans="17:17">
      <c r="Q44" s="244"/>
    </row>
    <row r="45" spans="17:17">
      <c r="Q45" s="244"/>
    </row>
    <row r="46" spans="17:17">
      <c r="Q46" s="244"/>
    </row>
    <row r="47" spans="17:17">
      <c r="Q47" s="244"/>
    </row>
    <row r="48" spans="17:17">
      <c r="Q48" s="244"/>
    </row>
    <row r="49" spans="17:17">
      <c r="Q49" s="244"/>
    </row>
    <row r="50" spans="17:17">
      <c r="Q50" s="244"/>
    </row>
    <row r="51" spans="17:17">
      <c r="Q51" s="244"/>
    </row>
    <row r="52" spans="17:17">
      <c r="Q52" s="244"/>
    </row>
    <row r="53" spans="17:17">
      <c r="Q53" s="244"/>
    </row>
    <row r="54" spans="17:17">
      <c r="Q54" s="244"/>
    </row>
    <row r="55" spans="17:17">
      <c r="Q55" s="244"/>
    </row>
    <row r="56" spans="17:17">
      <c r="Q56" s="244"/>
    </row>
    <row r="57" spans="17:17">
      <c r="Q57" s="244"/>
    </row>
    <row r="58" spans="17:17">
      <c r="Q58" s="244"/>
    </row>
    <row r="59" spans="17:17">
      <c r="Q59" s="244"/>
    </row>
    <row r="60" spans="17:17">
      <c r="Q60" s="244"/>
    </row>
    <row r="61" spans="17:17">
      <c r="Q61" s="244"/>
    </row>
    <row r="62" spans="17:17">
      <c r="Q62" s="244"/>
    </row>
    <row r="63" spans="17:17">
      <c r="Q63" s="244"/>
    </row>
    <row r="64" spans="17:17">
      <c r="Q64" s="244"/>
    </row>
    <row r="65" spans="17:17">
      <c r="Q65" s="244"/>
    </row>
    <row r="66" spans="17:17">
      <c r="Q66" s="244"/>
    </row>
    <row r="67" spans="17:17">
      <c r="Q67" s="244"/>
    </row>
    <row r="68" spans="17:17">
      <c r="Q68" s="244"/>
    </row>
    <row r="69" spans="17:17">
      <c r="Q69" s="244"/>
    </row>
    <row r="70" spans="17:17">
      <c r="Q70" s="244"/>
    </row>
    <row r="71" spans="17:17">
      <c r="Q71" s="244"/>
    </row>
    <row r="72" spans="17:17">
      <c r="Q72" s="244"/>
    </row>
    <row r="73" spans="17:17">
      <c r="Q73" s="244"/>
    </row>
    <row r="74" spans="17:17">
      <c r="Q74" s="244"/>
    </row>
    <row r="75" spans="17:17">
      <c r="Q75" s="244"/>
    </row>
    <row r="76" spans="17:17">
      <c r="Q76" s="244"/>
    </row>
    <row r="77" spans="17:17">
      <c r="Q77" s="244"/>
    </row>
    <row r="78" spans="17:17">
      <c r="Q78" s="244"/>
    </row>
    <row r="79" spans="17:17">
      <c r="Q79" s="244"/>
    </row>
    <row r="80" spans="17:17">
      <c r="Q80" s="244"/>
    </row>
    <row r="81" spans="17:17">
      <c r="Q81" s="244"/>
    </row>
    <row r="82" spans="17:17">
      <c r="Q82" s="244"/>
    </row>
    <row r="83" spans="17:17">
      <c r="Q83" s="244"/>
    </row>
    <row r="84" spans="17:17">
      <c r="Q84" s="244"/>
    </row>
    <row r="85" spans="17:17">
      <c r="Q85" s="244"/>
    </row>
    <row r="86" spans="17:17">
      <c r="Q86" s="244"/>
    </row>
    <row r="87" spans="17:17">
      <c r="Q87" s="244"/>
    </row>
    <row r="88" spans="17:17">
      <c r="Q88" s="244"/>
    </row>
    <row r="89" spans="17:17">
      <c r="Q89" s="244"/>
    </row>
    <row r="90" spans="17:17">
      <c r="Q90" s="244"/>
    </row>
    <row r="91" spans="17:17">
      <c r="Q91" s="244"/>
    </row>
    <row r="92" spans="17:17">
      <c r="Q92" s="244"/>
    </row>
    <row r="93" spans="17:17">
      <c r="Q93" s="244"/>
    </row>
    <row r="94" spans="17:17">
      <c r="Q94" s="244"/>
    </row>
    <row r="95" spans="17:17">
      <c r="Q95" s="244"/>
    </row>
    <row r="96" spans="17:17">
      <c r="Q96" s="244"/>
    </row>
    <row r="97" spans="17:17">
      <c r="Q97" s="244"/>
    </row>
  </sheetData>
  <mergeCells count="1">
    <mergeCell ref="H16:N16"/>
  </mergeCells>
  <printOptions horizontalCentered="1"/>
  <pageMargins left="0.19685039370078741" right="0" top="0" bottom="0" header="0" footer="0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32</vt:i4>
      </vt:variant>
    </vt:vector>
  </HeadingPairs>
  <TitlesOfParts>
    <vt:vector size="67" baseType="lpstr">
      <vt:lpstr>Тит.л.</vt:lpstr>
      <vt:lpstr>ГСК</vt:lpstr>
      <vt:lpstr>М100</vt:lpstr>
      <vt:lpstr>М200</vt:lpstr>
      <vt:lpstr>М400</vt:lpstr>
      <vt:lpstr>М800</vt:lpstr>
      <vt:lpstr>М1500</vt:lpstr>
      <vt:lpstr>М5000</vt:lpstr>
      <vt:lpstr>М110сб</vt:lpstr>
      <vt:lpstr>М400сб</vt:lpstr>
      <vt:lpstr>М3000сп</vt:lpstr>
      <vt:lpstr>мВыс</vt:lpstr>
      <vt:lpstr>мШес</vt:lpstr>
      <vt:lpstr>мДл</vt:lpstr>
      <vt:lpstr>мТр</vt:lpstr>
      <vt:lpstr>мДи</vt:lpstr>
      <vt:lpstr>мКо</vt:lpstr>
      <vt:lpstr>мЯд</vt:lpstr>
      <vt:lpstr>Ж100</vt:lpstr>
      <vt:lpstr>Ж200</vt:lpstr>
      <vt:lpstr>Ж400</vt:lpstr>
      <vt:lpstr>Ж800</vt:lpstr>
      <vt:lpstr>Ж1500</vt:lpstr>
      <vt:lpstr>Ж5000</vt:lpstr>
      <vt:lpstr>Ж100сб</vt:lpstr>
      <vt:lpstr>Ж400сб</vt:lpstr>
      <vt:lpstr>жВыс</vt:lpstr>
      <vt:lpstr>жШес</vt:lpstr>
      <vt:lpstr>жДл</vt:lpstr>
      <vt:lpstr>жТр</vt:lpstr>
      <vt:lpstr>жДи</vt:lpstr>
      <vt:lpstr>жКо</vt:lpstr>
      <vt:lpstr>жМо</vt:lpstr>
      <vt:lpstr>жЯд</vt:lpstr>
      <vt:lpstr>Лист2</vt:lpstr>
      <vt:lpstr>Ж100!Заголовки_для_печати</vt:lpstr>
      <vt:lpstr>Ж100сб!Заголовки_для_печати</vt:lpstr>
      <vt:lpstr>Ж1500!Заголовки_для_печати</vt:lpstr>
      <vt:lpstr>Ж200!Заголовки_для_печати</vt:lpstr>
      <vt:lpstr>Ж400!Заголовки_для_печати</vt:lpstr>
      <vt:lpstr>Ж400сб!Заголовки_для_печати</vt:lpstr>
      <vt:lpstr>Ж5000!Заголовки_для_печати</vt:lpstr>
      <vt:lpstr>Ж800!Заголовки_для_печати</vt:lpstr>
      <vt:lpstr>жВыс!Заголовки_для_печати</vt:lpstr>
      <vt:lpstr>жДи!Заголовки_для_печати</vt:lpstr>
      <vt:lpstr>жДл!Заголовки_для_печати</vt:lpstr>
      <vt:lpstr>жКо!Заголовки_для_печати</vt:lpstr>
      <vt:lpstr>жМо!Заголовки_для_печати</vt:lpstr>
      <vt:lpstr>жТр!Заголовки_для_печати</vt:lpstr>
      <vt:lpstr>жШес!Заголовки_для_печати</vt:lpstr>
      <vt:lpstr>жЯд!Заголовки_для_печати</vt:lpstr>
      <vt:lpstr>М100!Заголовки_для_печати</vt:lpstr>
      <vt:lpstr>М110сб!Заголовки_для_печати</vt:lpstr>
      <vt:lpstr>М1500!Заголовки_для_печати</vt:lpstr>
      <vt:lpstr>М200!Заголовки_для_печати</vt:lpstr>
      <vt:lpstr>М3000сп!Заголовки_для_печати</vt:lpstr>
      <vt:lpstr>М400!Заголовки_для_печати</vt:lpstr>
      <vt:lpstr>М400сб!Заголовки_для_печати</vt:lpstr>
      <vt:lpstr>М5000!Заголовки_для_печати</vt:lpstr>
      <vt:lpstr>М800!Заголовки_для_печати</vt:lpstr>
      <vt:lpstr>мВыс!Заголовки_для_печати</vt:lpstr>
      <vt:lpstr>мДи!Заголовки_для_печати</vt:lpstr>
      <vt:lpstr>мДл!Заголовки_для_печати</vt:lpstr>
      <vt:lpstr>мКо!Заголовки_для_печати</vt:lpstr>
      <vt:lpstr>мТр!Заголовки_для_печати</vt:lpstr>
      <vt:lpstr>мШес!Заголовки_для_печати</vt:lpstr>
      <vt:lpstr>мЯд!Заголовки_для_печати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Алексеева</dc:creator>
  <cp:lastModifiedBy>Юлия</cp:lastModifiedBy>
  <cp:lastPrinted>2016-07-02T21:09:24Z</cp:lastPrinted>
  <dcterms:created xsi:type="dcterms:W3CDTF">2016-06-29T20:57:20Z</dcterms:created>
  <dcterms:modified xsi:type="dcterms:W3CDTF">2016-07-13T12:06:57Z</dcterms:modified>
</cp:coreProperties>
</file>