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135" windowHeight="7590" tabRatio="873" firstSheet="19" activeTab="20"/>
  </bookViews>
  <sheets>
    <sheet name="Тит.л." sheetId="3" r:id="rId1"/>
    <sheet name="ГСК" sheetId="2" r:id="rId2"/>
    <sheet name="М100" sheetId="18" r:id="rId3"/>
    <sheet name="М200" sheetId="37" r:id="rId4"/>
    <sheet name="М400" sheetId="13" r:id="rId5"/>
    <sheet name="М800" sheetId="27" r:id="rId6"/>
    <sheet name="М1500" sheetId="6" r:id="rId7"/>
    <sheet name="М3000" sheetId="31" r:id="rId8"/>
    <sheet name="М110сб" sheetId="16" r:id="rId9"/>
    <sheet name="ю300сб" sheetId="21" r:id="rId10"/>
    <sheet name="ю2000сп" sheetId="9" r:id="rId11"/>
    <sheet name="ю3сх" sheetId="20" r:id="rId12"/>
    <sheet name="мВ+Ш" sheetId="35" r:id="rId13"/>
    <sheet name="мПрВ+Ш" sheetId="36" r:id="rId14"/>
    <sheet name="мДл" sheetId="10" r:id="rId15"/>
    <sheet name="мТр" sheetId="29" r:id="rId16"/>
    <sheet name="мДи" sheetId="14" r:id="rId17"/>
    <sheet name="мМо" sheetId="4" r:id="rId18"/>
    <sheet name="мКо" sheetId="25" r:id="rId19"/>
    <sheet name="мЯд" sheetId="30" r:id="rId20"/>
    <sheet name="Ж100" sheetId="17" r:id="rId21"/>
    <sheet name="Ж200" sheetId="38" r:id="rId22"/>
    <sheet name="Ж400" sheetId="12" r:id="rId23"/>
    <sheet name="Ж800" sheetId="24" r:id="rId24"/>
    <sheet name="Ж1500" sheetId="7" r:id="rId25"/>
    <sheet name="Ж3000" sheetId="32" r:id="rId26"/>
    <sheet name="Ж100сб" sheetId="15" r:id="rId27"/>
    <sheet name="Ж300сб" sheetId="19" r:id="rId28"/>
    <sheet name="Ж2000сп" sheetId="8" r:id="rId29"/>
    <sheet name="д3сх" sheetId="22" r:id="rId30"/>
    <sheet name="жВ+Ш" sheetId="33" r:id="rId31"/>
    <sheet name="жПрВ+Ш" sheetId="34" r:id="rId32"/>
    <sheet name="жДл" sheetId="39" r:id="rId33"/>
    <sheet name="жТр" sheetId="26" r:id="rId34"/>
    <sheet name="жДи" sheetId="11" r:id="rId35"/>
    <sheet name="жМо" sheetId="5" r:id="rId36"/>
    <sheet name="жКо" sheetId="23" r:id="rId37"/>
    <sheet name="жЯд" sheetId="28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_FilterDatabase" localSheetId="20" hidden="1">Ж100!$A$18:$P$144</definedName>
    <definedName name="_xlnm._FilterDatabase" localSheetId="26" hidden="1">Ж100сб!$B$19:$F$58</definedName>
    <definedName name="_xlnm._FilterDatabase" localSheetId="24" hidden="1">Ж1500!$C$19:$G$42</definedName>
    <definedName name="_xlnm._FilterDatabase" localSheetId="21" hidden="1">Ж200!$A$20:$P$161</definedName>
    <definedName name="_xlnm._FilterDatabase" localSheetId="28" hidden="1">Ж2000сп!$A$20:$L$20</definedName>
    <definedName name="_xlnm._FilterDatabase" localSheetId="25" hidden="1">Ж3000!$A$20:$L$20</definedName>
    <definedName name="_xlnm._FilterDatabase" localSheetId="27" hidden="1">Ж300сб!$A$20:$K$51</definedName>
    <definedName name="_xlnm._FilterDatabase" localSheetId="22" hidden="1">Ж400!$A$20:$J$107</definedName>
    <definedName name="_xlnm._FilterDatabase" localSheetId="23" hidden="1">Ж800!$A$20:$K$83</definedName>
    <definedName name="_xlnm._FilterDatabase" localSheetId="30" hidden="1">'жВ+Ш'!$A$17:$AE$45</definedName>
    <definedName name="_xlnm._FilterDatabase" localSheetId="34" hidden="1">жДи!$A$17:$O$17</definedName>
    <definedName name="_xlnm._FilterDatabase" localSheetId="32" hidden="1">жДл!$A$17:$O$58</definedName>
    <definedName name="_xlnm._FilterDatabase" localSheetId="36" hidden="1">жКо!$A$17:$O$44</definedName>
    <definedName name="_xlnm._FilterDatabase" localSheetId="35" hidden="1">жМо!$A$17:$O$17</definedName>
    <definedName name="_xlnm._FilterDatabase" localSheetId="33" hidden="1">жТр!$A$17:$O$45</definedName>
    <definedName name="_xlnm._FilterDatabase" localSheetId="37" hidden="1">жЯд!$A$22:$O$47</definedName>
    <definedName name="_xlnm._FilterDatabase" localSheetId="2" hidden="1">М100!$A$18:$P$118</definedName>
    <definedName name="_xlnm._FilterDatabase" localSheetId="8" hidden="1">М110сб!$A$18:$P$50</definedName>
    <definedName name="_xlnm._FilterDatabase" localSheetId="6" hidden="1">М1500!$A$17:$K$47</definedName>
    <definedName name="_xlnm._FilterDatabase" localSheetId="3" hidden="1">М200!$A$18:$P$129</definedName>
    <definedName name="_xlnm._FilterDatabase" localSheetId="7" hidden="1">М3000!$A$17:$K$17</definedName>
    <definedName name="_xlnm._FilterDatabase" localSheetId="4" hidden="1">М400!$A$17:$K$106</definedName>
    <definedName name="_xlnm._FilterDatabase" localSheetId="5" hidden="1">М800!$A$17:$K$75</definedName>
    <definedName name="_xlnm._FilterDatabase" localSheetId="12" hidden="1">'мВ+Ш'!$A$15:$X$45</definedName>
    <definedName name="_xlnm._FilterDatabase" localSheetId="16" hidden="1">мДи!$A$18:$O$32</definedName>
    <definedName name="_xlnm._FilterDatabase" localSheetId="14" hidden="1">мДл!$A$19:$O$55</definedName>
    <definedName name="_xlnm._FilterDatabase" localSheetId="18" hidden="1">мКо!$A$19:$O$38</definedName>
    <definedName name="_xlnm._FilterDatabase" localSheetId="17" hidden="1">мМо!$A$19:$O$19</definedName>
    <definedName name="_xlnm._FilterDatabase" localSheetId="15" hidden="1">мТр!$A$19:$O$19</definedName>
    <definedName name="_xlnm._FilterDatabase" localSheetId="19" hidden="1">мЯд!$A$19:$O$47</definedName>
    <definedName name="_xlnm._FilterDatabase" localSheetId="10" hidden="1">ю2000сп!$A$17:$L$26</definedName>
    <definedName name="_xlnm._FilterDatabase" localSheetId="9" hidden="1">ю300сб!$A$17:$K$62</definedName>
    <definedName name="Z_40F2D9C7_CCF8_11D4_A441_444553540000_.wvu.Cols" localSheetId="34" hidden="1">жДи!$B$11:$B$65453,жДи!#REF!,жДи!#REF!,жДи!#REF!</definedName>
    <definedName name="Z_40F2D9C7_CCF8_11D4_A441_444553540000_.wvu.Cols" localSheetId="32" hidden="1">жДл!$B$11:$B$65445,жДл!#REF!,жДл!#REF!,жДл!#REF!</definedName>
    <definedName name="Z_40F2D9C7_CCF8_11D4_A441_444553540000_.wvu.Cols" localSheetId="36" hidden="1">жКо!$B$11:$B$65453,жКо!#REF!,жКо!#REF!,жКо!#REF!</definedName>
    <definedName name="Z_40F2D9C7_CCF8_11D4_A441_444553540000_.wvu.Cols" localSheetId="35" hidden="1">жМо!$B$11:$B$65457,жМо!#REF!,жМо!#REF!,жМо!#REF!</definedName>
    <definedName name="Z_40F2D9C7_CCF8_11D4_A441_444553540000_.wvu.Cols" localSheetId="33" hidden="1">жТр!$B$11:$B$65454,жТр!#REF!,жТр!#REF!,жТр!#REF!</definedName>
    <definedName name="Z_40F2D9C7_CCF8_11D4_A441_444553540000_.wvu.Cols" localSheetId="37" hidden="1">жЯд!$B$16:$B$65467,жЯд!#REF!,жЯд!#REF!,жЯд!#REF!</definedName>
    <definedName name="Z_40F2D9C7_CCF8_11D4_A441_444553540000_.wvu.Cols" localSheetId="16" hidden="1">мДи!$B$12:$B$65158,мДи!#REF!,мДи!#REF!,мДи!#REF!</definedName>
    <definedName name="Z_40F2D9C7_CCF8_11D4_A441_444553540000_.wvu.Cols" localSheetId="14" hidden="1">мДл!$B$13:$B$65182,мДл!#REF!,мДл!#REF!,мДл!#REF!</definedName>
    <definedName name="Z_40F2D9C7_CCF8_11D4_A441_444553540000_.wvu.Cols" localSheetId="18" hidden="1">мКо!$B$13:$B$65165,мКо!#REF!,мКо!#REF!,мКо!#REF!</definedName>
    <definedName name="Z_40F2D9C7_CCF8_11D4_A441_444553540000_.wvu.Cols" localSheetId="17" hidden="1">мМо!$B$13:$B$65167,мМо!#REF!,мМо!#REF!,мМо!#REF!</definedName>
    <definedName name="Z_40F2D9C7_CCF8_11D4_A441_444553540000_.wvu.Cols" localSheetId="15" hidden="1">мТр!$B$13:$B$65167,мТр!#REF!,мТр!#REF!,мТр!#REF!</definedName>
    <definedName name="Z_40F2D9C7_CCF8_11D4_A441_444553540000_.wvu.Cols" localSheetId="19" hidden="1">мЯд!$B$13:$B$65190,мЯд!#REF!,мЯд!#REF!,мЯд!#REF!</definedName>
    <definedName name="Z_D36A3EB6_F765_11D4_BF43_0050BABDCE80_.wvu.Cols" localSheetId="34" hidden="1">жДи!#REF!,жДи!$B$11:$B$65453,жДи!#REF!,жДи!#REF!,жДи!#REF!</definedName>
    <definedName name="Z_D36A3EB6_F765_11D4_BF43_0050BABDCE80_.wvu.Cols" localSheetId="32" hidden="1">жДл!#REF!,жДл!$B$11:$B$65445,жДл!#REF!,жДл!#REF!,жДл!#REF!</definedName>
    <definedName name="Z_D36A3EB6_F765_11D4_BF43_0050BABDCE80_.wvu.Cols" localSheetId="36" hidden="1">жКо!#REF!,жКо!$B$11:$B$65453,жКо!#REF!,жКо!#REF!,жКо!#REF!</definedName>
    <definedName name="Z_D36A3EB6_F765_11D4_BF43_0050BABDCE80_.wvu.Cols" localSheetId="35" hidden="1">жМо!#REF!,жМо!$B$11:$B$65457,жМо!#REF!,жМо!#REF!,жМо!#REF!</definedName>
    <definedName name="Z_D36A3EB6_F765_11D4_BF43_0050BABDCE80_.wvu.Cols" localSheetId="33" hidden="1">жТр!#REF!,жТр!$B$11:$B$65454,жТр!#REF!,жТр!#REF!,жТр!#REF!</definedName>
    <definedName name="Z_D36A3EB6_F765_11D4_BF43_0050BABDCE80_.wvu.Cols" localSheetId="37" hidden="1">жЯд!#REF!,жЯд!$B$16:$B$65467,жЯд!#REF!,жЯд!#REF!,жЯд!#REF!</definedName>
    <definedName name="Z_D36A3EB6_F765_11D4_BF43_0050BABDCE80_.wvu.Cols" localSheetId="16" hidden="1">мДи!#REF!,мДи!$B$12:$B$65158,мДи!#REF!,мДи!#REF!,мДи!#REF!</definedName>
    <definedName name="Z_D36A3EB6_F765_11D4_BF43_0050BABDCE80_.wvu.Cols" localSheetId="14" hidden="1">мДл!#REF!,мДл!$B$13:$B$65182,мДл!#REF!,мДл!#REF!,мДл!#REF!</definedName>
    <definedName name="Z_D36A3EB6_F765_11D4_BF43_0050BABDCE80_.wvu.Cols" localSheetId="18" hidden="1">мКо!#REF!,мКо!$B$13:$B$65165,мКо!#REF!,мКо!#REF!,мКо!#REF!</definedName>
    <definedName name="Z_D36A3EB6_F765_11D4_BF43_0050BABDCE80_.wvu.Cols" localSheetId="17" hidden="1">мМо!#REF!,мМо!$B$13:$B$65167,мМо!#REF!,мМо!#REF!,мМо!#REF!</definedName>
    <definedName name="Z_D36A3EB6_F765_11D4_BF43_0050BABDCE80_.wvu.Cols" localSheetId="15" hidden="1">мТр!#REF!,мТр!$B$13:$B$65167,мТр!#REF!,мТр!#REF!,мТр!#REF!</definedName>
    <definedName name="Z_D36A3EB6_F765_11D4_BF43_0050BABDCE80_.wvu.Cols" localSheetId="19" hidden="1">мЯд!#REF!,мЯд!$B$13:$B$65190,мЯд!#REF!,мЯд!#REF!,мЯд!#REF!</definedName>
    <definedName name="Город" localSheetId="29">[1]Z_all!$H$1:$H$65536</definedName>
    <definedName name="Город" localSheetId="25">[2]Z_all!$H$1:$H$65536</definedName>
    <definedName name="Город" localSheetId="27">[2]Z_all!$H$1:$H$65536</definedName>
    <definedName name="Город" localSheetId="23">[2]Z_all!$H$1:$H$65536</definedName>
    <definedName name="Город" localSheetId="32">[2]Z_all!$H$1:$H$65536</definedName>
    <definedName name="Город" localSheetId="36">[2]Z_all!$H$1:$H$65536</definedName>
    <definedName name="Город" localSheetId="33">[2]Z_all!$H$1:$H$65536</definedName>
    <definedName name="Город" localSheetId="37">[2]Z_all!$H$1:$H$65536</definedName>
    <definedName name="Город" localSheetId="3">[2]Z_all!$H$1:$H$65536</definedName>
    <definedName name="Город" localSheetId="7">[2]Z_all!$H$1:$H$65536</definedName>
    <definedName name="Город" localSheetId="5">[2]Z_all!$H$1:$H$65536</definedName>
    <definedName name="Город" localSheetId="18">[2]Z_all!$H$1:$H$65536</definedName>
    <definedName name="Город" localSheetId="13">[3]Z_all!$H$1:$H$65536</definedName>
    <definedName name="Город" localSheetId="15">[2]Z_all!$H$1:$H$65536</definedName>
    <definedName name="Город" localSheetId="19">[2]Z_all!$H$1:$H$65536</definedName>
    <definedName name="Город" localSheetId="9">[2]Z_all!$H$1:$H$65536</definedName>
    <definedName name="Город" localSheetId="11">[1]Z_all!$H$1:$H$65536</definedName>
    <definedName name="Город">[3]Z_all!$H$1:$H$65536</definedName>
    <definedName name="ГР" localSheetId="29">[1]Z_all!$E$1:$E$65536</definedName>
    <definedName name="ГР" localSheetId="25">[2]Z_all!$E$1:$E$65536</definedName>
    <definedName name="ГР" localSheetId="27">[2]Z_all!$E$1:$E$65536</definedName>
    <definedName name="ГР" localSheetId="23">[2]Z_all!$E$1:$E$65536</definedName>
    <definedName name="ГР" localSheetId="32">[2]Z_all!$E$1:$E$65536</definedName>
    <definedName name="ГР" localSheetId="36">[2]Z_all!$E$1:$E$65536</definedName>
    <definedName name="ГР" localSheetId="33">[2]Z_all!$E$1:$E$65536</definedName>
    <definedName name="ГР" localSheetId="37">[2]Z_all!$E$1:$E$65536</definedName>
    <definedName name="ГР" localSheetId="3">[2]Z_all!$E$1:$E$65536</definedName>
    <definedName name="ГР" localSheetId="7">[2]Z_all!$E$1:$E$65536</definedName>
    <definedName name="ГР" localSheetId="5">[2]Z_all!$E$1:$E$65536</definedName>
    <definedName name="ГР" localSheetId="18">[2]Z_all!$E$1:$E$65536</definedName>
    <definedName name="ГР" localSheetId="13">[3]Z_all!$E$1:$E$65536</definedName>
    <definedName name="ГР" localSheetId="15">[2]Z_all!$E$1:$E$65536</definedName>
    <definedName name="ГР" localSheetId="19">[2]Z_all!$E$1:$E$65536</definedName>
    <definedName name="ГР" localSheetId="9">[2]Z_all!$E$1:$E$65536</definedName>
    <definedName name="ГР" localSheetId="11">[1]Z_all!$E$1:$E$65536</definedName>
    <definedName name="ГР">[3]Z_all!$E$1:$E$65536</definedName>
    <definedName name="_xlnm.Print_Titles" localSheetId="29">д3сх!$10:$14</definedName>
    <definedName name="_xlnm.Print_Titles" localSheetId="20">Ж100!$12:$15</definedName>
    <definedName name="_xlnm.Print_Titles" localSheetId="26">Ж100сб!$14:$17</definedName>
    <definedName name="_xlnm.Print_Titles" localSheetId="24">Ж1500!$13:$17</definedName>
    <definedName name="_xlnm.Print_Titles" localSheetId="21">Ж200!$14:$17</definedName>
    <definedName name="_xlnm.Print_Titles" localSheetId="28">Ж2000сп!$13:$17</definedName>
    <definedName name="_xlnm.Print_Titles" localSheetId="25">Ж3000!$13:$17</definedName>
    <definedName name="_xlnm.Print_Titles" localSheetId="27">Ж300сб!$13:$17</definedName>
    <definedName name="_xlnm.Print_Titles" localSheetId="22">Ж400!$13:$17</definedName>
    <definedName name="_xlnm.Print_Titles" localSheetId="23">Ж800!$13:$17</definedName>
    <definedName name="_xlnm.Print_Titles" localSheetId="30">'жВ+Ш'!$11:$15</definedName>
    <definedName name="_xlnm.Print_Titles" localSheetId="34">жДи!$10:$14</definedName>
    <definedName name="_xlnm.Print_Titles" localSheetId="32">жДл!$10:$14</definedName>
    <definedName name="_xlnm.Print_Titles" localSheetId="36">жКо!$10:$14</definedName>
    <definedName name="_xlnm.Print_Titles" localSheetId="35">жМо!$10:$14</definedName>
    <definedName name="_xlnm.Print_Titles" localSheetId="33">жТр!$10:$14</definedName>
    <definedName name="_xlnm.Print_Titles" localSheetId="37">жЯд!$14:$19</definedName>
    <definedName name="_xlnm.Print_Titles" localSheetId="2">М100!$12:$15</definedName>
    <definedName name="_xlnm.Print_Titles" localSheetId="8">М110сб!$12:$15</definedName>
    <definedName name="_xlnm.Print_Titles" localSheetId="6">М1500!$11:$14</definedName>
    <definedName name="_xlnm.Print_Titles" localSheetId="3">М200!$12:$15</definedName>
    <definedName name="_xlnm.Print_Titles" localSheetId="7">М3000!$11:$14</definedName>
    <definedName name="_xlnm.Print_Titles" localSheetId="4">М400!$11:$14</definedName>
    <definedName name="_xlnm.Print_Titles" localSheetId="5">М800!$11:$14</definedName>
    <definedName name="_xlnm.Print_Titles" localSheetId="12">'мВ+Ш'!$10:$13</definedName>
    <definedName name="_xlnm.Print_Titles" localSheetId="16">мДи!$11:$15</definedName>
    <definedName name="_xlnm.Print_Titles" localSheetId="14">мДл!$12:$16</definedName>
    <definedName name="_xlnm.Print_Titles" localSheetId="18">мКо!$12:$16</definedName>
    <definedName name="_xlnm.Print_Titles" localSheetId="17">мМо!$12:$16</definedName>
    <definedName name="_xlnm.Print_Titles" localSheetId="15">мТр!$12:$16</definedName>
    <definedName name="_xlnm.Print_Titles" localSheetId="19">мЯд!$12:$16</definedName>
    <definedName name="_xlnm.Print_Titles" localSheetId="10">ю2000сп!$11:$14</definedName>
    <definedName name="_xlnm.Print_Titles" localSheetId="9">ю300сб!$11:$14</definedName>
    <definedName name="_xlnm.Print_Titles" localSheetId="11">ю3сх!$10:$14</definedName>
    <definedName name="Звание" localSheetId="29">[1]Z_all!$F$1:$F$65536</definedName>
    <definedName name="Звание" localSheetId="25">[2]Z_all!$F$1:$F$65536</definedName>
    <definedName name="Звание" localSheetId="27">[2]Z_all!$F$1:$F$65536</definedName>
    <definedName name="Звание" localSheetId="23">[2]Z_all!$F$1:$F$65536</definedName>
    <definedName name="Звание" localSheetId="32">[2]Z_all!$F$1:$F$65536</definedName>
    <definedName name="Звание" localSheetId="36">[2]Z_all!$F$1:$F$65536</definedName>
    <definedName name="Звание" localSheetId="33">[2]Z_all!$F$1:$F$65536</definedName>
    <definedName name="Звание" localSheetId="37">[2]Z_all!$F$1:$F$65536</definedName>
    <definedName name="Звание" localSheetId="3">[2]Z_all!$F$1:$F$65536</definedName>
    <definedName name="Звание" localSheetId="7">[2]Z_all!$F$1:$F$65536</definedName>
    <definedName name="Звание" localSheetId="5">[2]Z_all!$F$1:$F$65536</definedName>
    <definedName name="Звание" localSheetId="18">[2]Z_all!$F$1:$F$65536</definedName>
    <definedName name="Звание" localSheetId="13">[3]Z_all!$F$1:$F$65536</definedName>
    <definedName name="Звание" localSheetId="15">[2]Z_all!$F$1:$F$65536</definedName>
    <definedName name="Звание" localSheetId="19">[2]Z_all!$F$1:$F$65536</definedName>
    <definedName name="Звание" localSheetId="9">[2]Z_all!$F$1:$F$65536</definedName>
    <definedName name="Звание" localSheetId="11">[1]Z_all!$F$1:$F$65536</definedName>
    <definedName name="Звание">[3]Z_all!$F$1:$F$65536</definedName>
    <definedName name="Код_Результатов" localSheetId="29">[4]Кресты!#REF!</definedName>
    <definedName name="Код_Результатов" localSheetId="20">[5]Кресты!#REF!</definedName>
    <definedName name="Код_Результатов" localSheetId="26">[5]Кресты!#REF!</definedName>
    <definedName name="Код_Результатов" localSheetId="24">[6]Кресты!#REF!</definedName>
    <definedName name="Код_Результатов" localSheetId="21">[6]Кресты!#REF!</definedName>
    <definedName name="Код_Результатов" localSheetId="28">[5]Кресты!#REF!</definedName>
    <definedName name="Код_Результатов" localSheetId="25">[7]Кресты!#REF!</definedName>
    <definedName name="Код_Результатов" localSheetId="27">[7]Кресты!#REF!</definedName>
    <definedName name="Код_Результатов" localSheetId="22">[6]Кресты!#REF!</definedName>
    <definedName name="Код_Результатов" localSheetId="23">[6]Кресты!#REF!</definedName>
    <definedName name="Код_Результатов" localSheetId="30">[7]Кресты!#REF!</definedName>
    <definedName name="Код_Результатов" localSheetId="34">[5]Кресты!#REF!</definedName>
    <definedName name="Код_Результатов" localSheetId="32">[7]Кресты!#REF!</definedName>
    <definedName name="Код_Результатов" localSheetId="36">[7]Кресты!#REF!</definedName>
    <definedName name="Код_Результатов" localSheetId="35">[5]Кресты!#REF!</definedName>
    <definedName name="Код_Результатов" localSheetId="31">[7]Кресты!#REF!</definedName>
    <definedName name="Код_Результатов" localSheetId="33">[7]Кресты!#REF!</definedName>
    <definedName name="Код_Результатов" localSheetId="37">[7]Кресты!#REF!</definedName>
    <definedName name="Код_Результатов" localSheetId="2">[5]Кресты!#REF!</definedName>
    <definedName name="Код_Результатов" localSheetId="8">[5]Кресты!#REF!</definedName>
    <definedName name="Код_Результатов" localSheetId="6">[6]Кресты!#REF!</definedName>
    <definedName name="Код_Результатов" localSheetId="3">[6]Кресты!#REF!</definedName>
    <definedName name="Код_Результатов" localSheetId="7">[7]Кресты!#REF!</definedName>
    <definedName name="Код_Результатов" localSheetId="4">[5]Кресты!#REF!</definedName>
    <definedName name="Код_Результатов" localSheetId="5">[6]Кресты!#REF!</definedName>
    <definedName name="Код_Результатов" localSheetId="12">[7]Кресты!#REF!</definedName>
    <definedName name="Код_Результатов" localSheetId="16">[5]Кресты!#REF!</definedName>
    <definedName name="Код_Результатов" localSheetId="14">[5]Кресты!#REF!</definedName>
    <definedName name="Код_Результатов" localSheetId="18">[7]Кресты!#REF!</definedName>
    <definedName name="Код_Результатов" localSheetId="17">[5]Кресты!#REF!</definedName>
    <definedName name="Код_Результатов" localSheetId="13">[5]Кресты!#REF!</definedName>
    <definedName name="Код_Результатов" localSheetId="15">[7]Кресты!#REF!</definedName>
    <definedName name="Код_Результатов" localSheetId="19">[7]Кресты!#REF!</definedName>
    <definedName name="Код_Результатов" localSheetId="0">[5]Кресты!#REF!</definedName>
    <definedName name="Код_Результатов" localSheetId="10">[5]Кресты!#REF!</definedName>
    <definedName name="Код_Результатов" localSheetId="9">[7]Кресты!#REF!</definedName>
    <definedName name="Код_Результатов" localSheetId="11">[4]Кресты!#REF!</definedName>
    <definedName name="Код_Результатов">[5]Кресты!#REF!</definedName>
    <definedName name="КодУч" localSheetId="29">[1]Z_all!$A$1:$A$65536</definedName>
    <definedName name="КодУч" localSheetId="25">[2]Z_all!$A$1:$A$65536</definedName>
    <definedName name="КодУч" localSheetId="27">[2]Z_all!$A$1:$A$65536</definedName>
    <definedName name="КодУч" localSheetId="23">[2]Z_all!$A$1:$A$65536</definedName>
    <definedName name="КодУч" localSheetId="32">[2]Z_all!$A$1:$A$65536</definedName>
    <definedName name="КодУч" localSheetId="36">[2]Z_all!$A$1:$A$65536</definedName>
    <definedName name="КодУч" localSheetId="33">[2]Z_all!$A$1:$A$65536</definedName>
    <definedName name="КодУч" localSheetId="37">[2]Z_all!$A$1:$A$65536</definedName>
    <definedName name="КодУч" localSheetId="3">[2]Z_all!$A$1:$A$65536</definedName>
    <definedName name="КодУч" localSheetId="7">[2]Z_all!$A$1:$A$65536</definedName>
    <definedName name="КодУч" localSheetId="5">[2]Z_all!$A$1:$A$65536</definedName>
    <definedName name="КодУч" localSheetId="18">[2]Z_all!$A$1:$A$65536</definedName>
    <definedName name="КодУч" localSheetId="13">[3]Z_all!$A$1:$A$65536</definedName>
    <definedName name="КодУч" localSheetId="15">[2]Z_all!$A$1:$A$65536</definedName>
    <definedName name="КодУч" localSheetId="19">[2]Z_all!$A$1:$A$65536</definedName>
    <definedName name="КодУч" localSheetId="9">[2]Z_all!$A$1:$A$65536</definedName>
    <definedName name="КодУч" localSheetId="11">[1]Z_all!$A$1:$A$65536</definedName>
    <definedName name="КодУч">[3]Z_all!$A$1:$A$65536</definedName>
    <definedName name="компер" localSheetId="29">[4]Кресты!#REF!</definedName>
    <definedName name="компер" localSheetId="20">[4]Кресты!#REF!</definedName>
    <definedName name="компер" localSheetId="26">[4]Кресты!#REF!</definedName>
    <definedName name="компер" localSheetId="21">[4]Кресты!#REF!</definedName>
    <definedName name="компер" localSheetId="25">[4]Кресты!#REF!</definedName>
    <definedName name="компер" localSheetId="27">[4]Кресты!#REF!</definedName>
    <definedName name="компер" localSheetId="22">[4]Кресты!#REF!</definedName>
    <definedName name="компер" localSheetId="23">[4]Кресты!#REF!</definedName>
    <definedName name="компер" localSheetId="34">[4]Кресты!#REF!</definedName>
    <definedName name="компер" localSheetId="32">[4]Кресты!#REF!</definedName>
    <definedName name="компер" localSheetId="36">[4]Кресты!#REF!</definedName>
    <definedName name="компер" localSheetId="33">[4]Кресты!#REF!</definedName>
    <definedName name="компер" localSheetId="37">[4]Кресты!#REF!</definedName>
    <definedName name="компер" localSheetId="2">[4]Кресты!#REF!</definedName>
    <definedName name="компер" localSheetId="8">[4]Кресты!#REF!</definedName>
    <definedName name="компер" localSheetId="3">[4]Кресты!#REF!</definedName>
    <definedName name="компер" localSheetId="7">[4]Кресты!#REF!</definedName>
    <definedName name="компер" localSheetId="4">[4]Кресты!#REF!</definedName>
    <definedName name="компер" localSheetId="5">[4]Кресты!#REF!</definedName>
    <definedName name="компер" localSheetId="16">[4]Кресты!#REF!</definedName>
    <definedName name="компер" localSheetId="14">[4]Кресты!#REF!</definedName>
    <definedName name="компер" localSheetId="18">[4]Кресты!#REF!</definedName>
    <definedName name="компер" localSheetId="15">[4]Кресты!#REF!</definedName>
    <definedName name="компер" localSheetId="19">[4]Кресты!#REF!</definedName>
    <definedName name="компер" localSheetId="9">[4]Кресты!#REF!</definedName>
    <definedName name="компер" localSheetId="11">[4]Кресты!#REF!</definedName>
    <definedName name="компер">[4]Кресты!#REF!</definedName>
    <definedName name="НомУч" localSheetId="29">[1]Z_all!$B$1:$B$65536</definedName>
    <definedName name="НомУч" localSheetId="25">[2]Z_all!$B$1:$B$65536</definedName>
    <definedName name="НомУч" localSheetId="27">[2]Z_all!$B$1:$B$65536</definedName>
    <definedName name="НомУч" localSheetId="23">[2]Z_all!$B$1:$B$65536</definedName>
    <definedName name="НомУч" localSheetId="32">[2]Z_all!$B$1:$B$65536</definedName>
    <definedName name="НомУч" localSheetId="36">[2]Z_all!$B$1:$B$65536</definedName>
    <definedName name="НомУч" localSheetId="33">[2]Z_all!$B$1:$B$65536</definedName>
    <definedName name="НомУч" localSheetId="37">[2]Z_all!$B$1:$B$65536</definedName>
    <definedName name="НомУч" localSheetId="3">[2]Z_all!$B$1:$B$65536</definedName>
    <definedName name="НомУч" localSheetId="7">[2]Z_all!$B$1:$B$65536</definedName>
    <definedName name="НомУч" localSheetId="5">[2]Z_all!$B$1:$B$65536</definedName>
    <definedName name="НомУч" localSheetId="18">[2]Z_all!$B$1:$B$65536</definedName>
    <definedName name="НомУч" localSheetId="13">[3]Z_all!$B$1:$B$65536</definedName>
    <definedName name="НомУч" localSheetId="15">[2]Z_all!$B$1:$B$65536</definedName>
    <definedName name="НомУч" localSheetId="19">[2]Z_all!$B$1:$B$65536</definedName>
    <definedName name="НомУч" localSheetId="9">[2]Z_all!$B$1:$B$65536</definedName>
    <definedName name="НомУч" localSheetId="11">[1]Z_all!$B$1:$B$65536</definedName>
    <definedName name="НомУч">[3]Z_all!$B$1:$B$65536</definedName>
    <definedName name="Общество" localSheetId="29">[1]Z_all!$I$1:$I$65536</definedName>
    <definedName name="Общество" localSheetId="25">[2]Z_all!$I$1:$I$65536</definedName>
    <definedName name="Общество" localSheetId="27">[2]Z_all!$I$1:$I$65536</definedName>
    <definedName name="Общество" localSheetId="23">[2]Z_all!$I$1:$I$65536</definedName>
    <definedName name="Общество" localSheetId="32">[2]Z_all!$I$1:$I$65536</definedName>
    <definedName name="Общество" localSheetId="36">[2]Z_all!$I$1:$I$65536</definedName>
    <definedName name="Общество" localSheetId="33">[2]Z_all!$I$1:$I$65536</definedName>
    <definedName name="Общество" localSheetId="37">[2]Z_all!$I$1:$I$65536</definedName>
    <definedName name="Общество" localSheetId="3">[2]Z_all!$I$1:$I$65536</definedName>
    <definedName name="Общество" localSheetId="7">[2]Z_all!$I$1:$I$65536</definedName>
    <definedName name="Общество" localSheetId="5">[2]Z_all!$I$1:$I$65536</definedName>
    <definedName name="Общество" localSheetId="18">[2]Z_all!$I$1:$I$65536</definedName>
    <definedName name="Общество" localSheetId="13">[3]Z_all!$I$1:$I$65536</definedName>
    <definedName name="Общество" localSheetId="15">[2]Z_all!$I$1:$I$65536</definedName>
    <definedName name="Общество" localSheetId="19">[2]Z_all!$I$1:$I$65536</definedName>
    <definedName name="Общество" localSheetId="9">[2]Z_all!$I$1:$I$65536</definedName>
    <definedName name="Общество" localSheetId="11">[1]Z_all!$I$1:$I$65536</definedName>
    <definedName name="Общество">[3]Z_all!$I$1:$I$65536</definedName>
    <definedName name="Пол" localSheetId="29">[1]Z_all!$C$1:$C$65536</definedName>
    <definedName name="Пол" localSheetId="25">[2]Z_all!$C$1:$C$65536</definedName>
    <definedName name="Пол" localSheetId="27">[2]Z_all!$C$1:$C$65536</definedName>
    <definedName name="Пол" localSheetId="23">[2]Z_all!$C$1:$C$65536</definedName>
    <definedName name="Пол" localSheetId="32">[2]Z_all!$C$1:$C$65536</definedName>
    <definedName name="Пол" localSheetId="36">[2]Z_all!$C$1:$C$65536</definedName>
    <definedName name="Пол" localSheetId="33">[2]Z_all!$C$1:$C$65536</definedName>
    <definedName name="Пол" localSheetId="37">[2]Z_all!$C$1:$C$65536</definedName>
    <definedName name="Пол" localSheetId="3">[2]Z_all!$C$1:$C$65536</definedName>
    <definedName name="Пол" localSheetId="7">[2]Z_all!$C$1:$C$65536</definedName>
    <definedName name="Пол" localSheetId="5">[2]Z_all!$C$1:$C$65536</definedName>
    <definedName name="Пол" localSheetId="18">[2]Z_all!$C$1:$C$65536</definedName>
    <definedName name="Пол" localSheetId="13">[3]Z_all!$C$1:$C$65536</definedName>
    <definedName name="Пол" localSheetId="15">[2]Z_all!$C$1:$C$65536</definedName>
    <definedName name="Пол" localSheetId="19">[2]Z_all!$C$1:$C$65536</definedName>
    <definedName name="Пол" localSheetId="9">[2]Z_all!$C$1:$C$65536</definedName>
    <definedName name="Пол" localSheetId="11">[1]Z_all!$C$1:$C$65536</definedName>
    <definedName name="Пол">[3]Z_all!$C$1:$C$65536</definedName>
    <definedName name="р1" localSheetId="29">[8]Кресты!#REF!</definedName>
    <definedName name="р1" localSheetId="20">[8]Кресты!#REF!</definedName>
    <definedName name="р1" localSheetId="26">[8]Кресты!#REF!</definedName>
    <definedName name="р1" localSheetId="21">[8]Кресты!#REF!</definedName>
    <definedName name="р1" localSheetId="25">[8]Кресты!#REF!</definedName>
    <definedName name="р1" localSheetId="27">[8]Кресты!#REF!</definedName>
    <definedName name="р1" localSheetId="22">[8]Кресты!#REF!</definedName>
    <definedName name="р1" localSheetId="23">[8]Кресты!#REF!</definedName>
    <definedName name="р1" localSheetId="34">[8]Кресты!#REF!</definedName>
    <definedName name="р1" localSheetId="32">[8]Кресты!#REF!</definedName>
    <definedName name="р1" localSheetId="36">[8]Кресты!#REF!</definedName>
    <definedName name="р1" localSheetId="33">[8]Кресты!#REF!</definedName>
    <definedName name="р1" localSheetId="37">[8]Кресты!#REF!</definedName>
    <definedName name="р1" localSheetId="2">[8]Кресты!#REF!</definedName>
    <definedName name="р1" localSheetId="8">[8]Кресты!#REF!</definedName>
    <definedName name="р1" localSheetId="3">[8]Кресты!#REF!</definedName>
    <definedName name="р1" localSheetId="7">[8]Кресты!#REF!</definedName>
    <definedName name="р1" localSheetId="4">[8]Кресты!#REF!</definedName>
    <definedName name="р1" localSheetId="5">[8]Кресты!#REF!</definedName>
    <definedName name="р1" localSheetId="16">[8]Кресты!#REF!</definedName>
    <definedName name="р1" localSheetId="14">[8]Кресты!#REF!</definedName>
    <definedName name="р1" localSheetId="18">[8]Кресты!#REF!</definedName>
    <definedName name="р1" localSheetId="15">[8]Кресты!#REF!</definedName>
    <definedName name="р1" localSheetId="19">[8]Кресты!#REF!</definedName>
    <definedName name="р1" localSheetId="9">[8]Кресты!#REF!</definedName>
    <definedName name="р1" localSheetId="11">[8]Кресты!#REF!</definedName>
    <definedName name="р1">[8]Кресты!#REF!</definedName>
    <definedName name="Рез" localSheetId="29">[4]Кресты!#REF!</definedName>
    <definedName name="Рез" localSheetId="20">[5]Кресты!#REF!</definedName>
    <definedName name="Рез" localSheetId="26">[5]Кресты!#REF!</definedName>
    <definedName name="Рез" localSheetId="24">[6]Кресты!#REF!</definedName>
    <definedName name="Рез" localSheetId="21">[6]Кресты!#REF!</definedName>
    <definedName name="Рез" localSheetId="28">[5]Кресты!#REF!</definedName>
    <definedName name="Рез" localSheetId="25">[7]Кресты!#REF!</definedName>
    <definedName name="Рез" localSheetId="27">[7]Кресты!#REF!</definedName>
    <definedName name="Рез" localSheetId="22">[6]Кресты!#REF!</definedName>
    <definedName name="Рез" localSheetId="23">[6]Кресты!#REF!</definedName>
    <definedName name="Рез" localSheetId="30">[7]Кресты!#REF!</definedName>
    <definedName name="Рез" localSheetId="34">[5]Кресты!#REF!</definedName>
    <definedName name="Рез" localSheetId="32">[7]Кресты!#REF!</definedName>
    <definedName name="Рез" localSheetId="36">[7]Кресты!#REF!</definedName>
    <definedName name="Рез" localSheetId="35">[5]Кресты!#REF!</definedName>
    <definedName name="Рез" localSheetId="31">[7]Кресты!#REF!</definedName>
    <definedName name="Рез" localSheetId="33">[7]Кресты!#REF!</definedName>
    <definedName name="Рез" localSheetId="37">[7]Кресты!#REF!</definedName>
    <definedName name="Рез" localSheetId="2">[5]Кресты!#REF!</definedName>
    <definedName name="Рез" localSheetId="8">[5]Кресты!#REF!</definedName>
    <definedName name="Рез" localSheetId="6">[6]Кресты!#REF!</definedName>
    <definedName name="Рез" localSheetId="3">[6]Кресты!#REF!</definedName>
    <definedName name="Рез" localSheetId="7">[7]Кресты!#REF!</definedName>
    <definedName name="Рез" localSheetId="4">[5]Кресты!#REF!</definedName>
    <definedName name="Рез" localSheetId="5">[6]Кресты!#REF!</definedName>
    <definedName name="Рез" localSheetId="12">[7]Кресты!#REF!</definedName>
    <definedName name="Рез" localSheetId="16">[5]Кресты!#REF!</definedName>
    <definedName name="Рез" localSheetId="14">[5]Кресты!#REF!</definedName>
    <definedName name="Рез" localSheetId="18">[7]Кресты!#REF!</definedName>
    <definedName name="Рез" localSheetId="17">[5]Кресты!#REF!</definedName>
    <definedName name="Рез" localSheetId="13">[5]Кресты!#REF!</definedName>
    <definedName name="Рез" localSheetId="15">[7]Кресты!#REF!</definedName>
    <definedName name="Рез" localSheetId="19">[7]Кресты!#REF!</definedName>
    <definedName name="Рез" localSheetId="10">[5]Кресты!#REF!</definedName>
    <definedName name="Рез" localSheetId="9">[7]Кресты!#REF!</definedName>
    <definedName name="Рез" localSheetId="11">[4]Кресты!#REF!</definedName>
    <definedName name="Рез">[5]Кресты!#REF!</definedName>
    <definedName name="Результат" localSheetId="29">[9]ПРОТОКОЛ!$Z$1:$Z$65536</definedName>
    <definedName name="Результат" localSheetId="25">[10]ПРОТОКОЛ!$Z$1:$Z$65536</definedName>
    <definedName name="Результат" localSheetId="27">[10]ПРОТОКОЛ!$Z$1:$Z$65536</definedName>
    <definedName name="Результат" localSheetId="23">[10]ПРОТОКОЛ!$Z$1:$Z$65536</definedName>
    <definedName name="Результат" localSheetId="32">[10]ПРОТОКОЛ!$Z$1:$Z$65536</definedName>
    <definedName name="Результат" localSheetId="36">[10]ПРОТОКОЛ!$Z$1:$Z$65536</definedName>
    <definedName name="Результат" localSheetId="33">[10]ПРОТОКОЛ!$Z$1:$Z$65536</definedName>
    <definedName name="Результат" localSheetId="37">[10]ПРОТОКОЛ!$Z$1:$Z$65536</definedName>
    <definedName name="Результат" localSheetId="3">[10]ПРОТОКОЛ!$Z$1:$Z$65536</definedName>
    <definedName name="Результат" localSheetId="7">[10]ПРОТОКОЛ!$Z$1:$Z$65536</definedName>
    <definedName name="Результат" localSheetId="5">[10]ПРОТОКОЛ!$Z$1:$Z$65536</definedName>
    <definedName name="Результат" localSheetId="18">[10]ПРОТОКОЛ!$Z$1:$Z$65536</definedName>
    <definedName name="Результат" localSheetId="13">[11]ПРОТОКОЛ!$Z$1:$Z$65536</definedName>
    <definedName name="Результат" localSheetId="15">[10]ПРОТОКОЛ!$Z$1:$Z$65536</definedName>
    <definedName name="Результат" localSheetId="19">[10]ПРОТОКОЛ!$Z$1:$Z$65536</definedName>
    <definedName name="Результат" localSheetId="9">[10]ПРОТОКОЛ!$Z$1:$Z$65536</definedName>
    <definedName name="Результат" localSheetId="11">[9]ПРОТОКОЛ!$Z$1:$Z$65536</definedName>
    <definedName name="Результат">[11]ПРОТОКОЛ!$Z$1:$Z$65536</definedName>
    <definedName name="Результаты" localSheetId="29">[4]Кресты!#REF!</definedName>
    <definedName name="Результаты" localSheetId="20">[5]Кресты!#REF!</definedName>
    <definedName name="Результаты" localSheetId="26">[5]Кресты!#REF!</definedName>
    <definedName name="Результаты" localSheetId="24">[6]Кресты!#REF!</definedName>
    <definedName name="Результаты" localSheetId="21">[6]Кресты!#REF!</definedName>
    <definedName name="Результаты" localSheetId="28">[5]Кресты!#REF!</definedName>
    <definedName name="Результаты" localSheetId="25">[7]Кресты!#REF!</definedName>
    <definedName name="Результаты" localSheetId="27">[7]Кресты!#REF!</definedName>
    <definedName name="Результаты" localSheetId="22">[6]Кресты!#REF!</definedName>
    <definedName name="Результаты" localSheetId="23">[6]Кресты!#REF!</definedName>
    <definedName name="Результаты" localSheetId="30">[7]Кресты!#REF!</definedName>
    <definedName name="Результаты" localSheetId="34">[5]Кресты!#REF!</definedName>
    <definedName name="Результаты" localSheetId="32">[7]Кресты!#REF!</definedName>
    <definedName name="Результаты" localSheetId="36">[7]Кресты!#REF!</definedName>
    <definedName name="Результаты" localSheetId="35">[5]Кресты!#REF!</definedName>
    <definedName name="Результаты" localSheetId="31">[7]Кресты!#REF!</definedName>
    <definedName name="Результаты" localSheetId="33">[7]Кресты!#REF!</definedName>
    <definedName name="Результаты" localSheetId="37">[7]Кресты!#REF!</definedName>
    <definedName name="Результаты" localSheetId="2">[5]Кресты!#REF!</definedName>
    <definedName name="Результаты" localSheetId="8">[5]Кресты!#REF!</definedName>
    <definedName name="Результаты" localSheetId="6">[6]Кресты!#REF!</definedName>
    <definedName name="Результаты" localSheetId="3">[6]Кресты!#REF!</definedName>
    <definedName name="Результаты" localSheetId="7">[7]Кресты!#REF!</definedName>
    <definedName name="Результаты" localSheetId="4">[5]Кресты!#REF!</definedName>
    <definedName name="Результаты" localSheetId="5">[6]Кресты!#REF!</definedName>
    <definedName name="Результаты" localSheetId="12">[7]Кресты!#REF!</definedName>
    <definedName name="Результаты" localSheetId="16">[5]Кресты!#REF!</definedName>
    <definedName name="Результаты" localSheetId="14">[5]Кресты!#REF!</definedName>
    <definedName name="Результаты" localSheetId="18">[7]Кресты!#REF!</definedName>
    <definedName name="Результаты" localSheetId="17">[5]Кресты!#REF!</definedName>
    <definedName name="Результаты" localSheetId="13">[5]Кресты!#REF!</definedName>
    <definedName name="Результаты" localSheetId="15">[7]Кресты!#REF!</definedName>
    <definedName name="Результаты" localSheetId="19">[7]Кресты!#REF!</definedName>
    <definedName name="Результаты" localSheetId="0">[5]Кресты!#REF!</definedName>
    <definedName name="Результаты" localSheetId="10">[5]Кресты!#REF!</definedName>
    <definedName name="Результаты" localSheetId="9">[7]Кресты!#REF!</definedName>
    <definedName name="Результаты" localSheetId="11">[4]Кресты!#REF!</definedName>
    <definedName name="Результаты">[5]Кресты!#REF!</definedName>
    <definedName name="Стр" localSheetId="29">[1]Z_all!$G$1:$G$65536</definedName>
    <definedName name="Стр" localSheetId="25">[2]Z_all!$G$1:$G$65536</definedName>
    <definedName name="Стр" localSheetId="27">[2]Z_all!$G$1:$G$65536</definedName>
    <definedName name="Стр" localSheetId="23">[2]Z_all!$G$1:$G$65536</definedName>
    <definedName name="Стр" localSheetId="32">[2]Z_all!$G$1:$G$65536</definedName>
    <definedName name="Стр" localSheetId="36">[2]Z_all!$G$1:$G$65536</definedName>
    <definedName name="Стр" localSheetId="33">[2]Z_all!$G$1:$G$65536</definedName>
    <definedName name="Стр" localSheetId="37">[2]Z_all!$G$1:$G$65536</definedName>
    <definedName name="Стр" localSheetId="3">[2]Z_all!$G$1:$G$65536</definedName>
    <definedName name="Стр" localSheetId="7">[2]Z_all!$G$1:$G$65536</definedName>
    <definedName name="Стр" localSheetId="5">[2]Z_all!$G$1:$G$65536</definedName>
    <definedName name="Стр" localSheetId="18">[2]Z_all!$G$1:$G$65536</definedName>
    <definedName name="Стр" localSheetId="13">[3]Z_all!$G$1:$G$65536</definedName>
    <definedName name="Стр" localSheetId="15">[2]Z_all!$G$1:$G$65536</definedName>
    <definedName name="Стр" localSheetId="19">[2]Z_all!$G$1:$G$65536</definedName>
    <definedName name="Стр" localSheetId="9">[2]Z_all!$G$1:$G$65536</definedName>
    <definedName name="Стр" localSheetId="11">[1]Z_all!$G$1:$G$65536</definedName>
    <definedName name="Стр">[3]Z_all!$G$1:$G$65536</definedName>
    <definedName name="Тренер" localSheetId="29">[1]Z_all!$J$1:$J$65536</definedName>
    <definedName name="Тренер" localSheetId="25">[2]Z_all!$J$1:$J$65536</definedName>
    <definedName name="Тренер" localSheetId="27">[2]Z_all!$J$1:$J$65536</definedName>
    <definedName name="Тренер" localSheetId="23">[2]Z_all!$J$1:$J$65536</definedName>
    <definedName name="Тренер" localSheetId="32">[2]Z_all!$J$1:$J$65536</definedName>
    <definedName name="Тренер" localSheetId="36">[2]Z_all!$J$1:$J$65536</definedName>
    <definedName name="Тренер" localSheetId="33">[2]Z_all!$J$1:$J$65536</definedName>
    <definedName name="Тренер" localSheetId="37">[2]Z_all!$J$1:$J$65536</definedName>
    <definedName name="Тренер" localSheetId="3">[2]Z_all!$J$1:$J$65536</definedName>
    <definedName name="Тренер" localSheetId="7">[2]Z_all!$J$1:$J$65536</definedName>
    <definedName name="Тренер" localSheetId="5">[2]Z_all!$J$1:$J$65536</definedName>
    <definedName name="Тренер" localSheetId="18">[2]Z_all!$J$1:$J$65536</definedName>
    <definedName name="Тренер" localSheetId="13">[3]Z_all!$J$1:$J$65536</definedName>
    <definedName name="Тренер" localSheetId="15">[2]Z_all!$J$1:$J$65536</definedName>
    <definedName name="Тренер" localSheetId="19">[2]Z_all!$J$1:$J$65536</definedName>
    <definedName name="Тренер" localSheetId="9">[2]Z_all!$J$1:$J$65536</definedName>
    <definedName name="Тренер" localSheetId="11">[1]Z_all!$J$1:$J$65536</definedName>
    <definedName name="Тренер">[3]Z_all!$J$1:$J$65536</definedName>
    <definedName name="ФИ" localSheetId="29">[1]Z_all!$D$1:$D$65536</definedName>
    <definedName name="ФИ" localSheetId="25">[2]Z_all!$D$1:$D$65536</definedName>
    <definedName name="ФИ" localSheetId="27">[2]Z_all!$D$1:$D$65536</definedName>
    <definedName name="ФИ" localSheetId="23">[2]Z_all!$D$1:$D$65536</definedName>
    <definedName name="ФИ" localSheetId="32">[2]Z_all!$D$1:$D$65536</definedName>
    <definedName name="ФИ" localSheetId="36">[2]Z_all!$D$1:$D$65536</definedName>
    <definedName name="ФИ" localSheetId="33">[2]Z_all!$D$1:$D$65536</definedName>
    <definedName name="ФИ" localSheetId="37">[2]Z_all!$D$1:$D$65536</definedName>
    <definedName name="ФИ" localSheetId="3">[2]Z_all!$D$1:$D$65536</definedName>
    <definedName name="ФИ" localSheetId="7">[2]Z_all!$D$1:$D$65536</definedName>
    <definedName name="ФИ" localSheetId="5">[2]Z_all!$D$1:$D$65536</definedName>
    <definedName name="ФИ" localSheetId="18">[2]Z_all!$D$1:$D$65536</definedName>
    <definedName name="ФИ" localSheetId="13">[3]Z_all!$D$1:$D$65536</definedName>
    <definedName name="ФИ" localSheetId="15">[2]Z_all!$D$1:$D$65536</definedName>
    <definedName name="ФИ" localSheetId="19">[2]Z_all!$D$1:$D$65536</definedName>
    <definedName name="ФИ" localSheetId="9">[2]Z_all!$D$1:$D$65536</definedName>
    <definedName name="ФИ" localSheetId="11">[1]Z_all!$D$1:$D$65536</definedName>
    <definedName name="ФИ">[3]Z_all!$D$1:$D$65536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39"/>
  <c r="N56"/>
  <c r="M56"/>
  <c r="M55"/>
  <c r="N55" s="1"/>
  <c r="N54"/>
  <c r="M54"/>
  <c r="M53"/>
  <c r="N53" s="1"/>
  <c r="N52"/>
  <c r="M52"/>
  <c r="M51"/>
  <c r="N51" s="1"/>
  <c r="N50"/>
  <c r="M50"/>
  <c r="M49"/>
  <c r="N49" s="1"/>
  <c r="N48"/>
  <c r="M48"/>
  <c r="M47"/>
  <c r="N47" s="1"/>
  <c r="N46"/>
  <c r="M46"/>
  <c r="M45"/>
  <c r="N45" s="1"/>
  <c r="N44"/>
  <c r="M44"/>
  <c r="M43"/>
  <c r="N43" s="1"/>
  <c r="N42"/>
  <c r="M42"/>
  <c r="M41"/>
  <c r="N41" s="1"/>
  <c r="N40"/>
  <c r="M40"/>
  <c r="M39"/>
  <c r="N39" s="1"/>
  <c r="N38"/>
  <c r="M38"/>
  <c r="M37"/>
  <c r="N37" s="1"/>
  <c r="N36"/>
  <c r="M36"/>
  <c r="M35"/>
  <c r="N35" s="1"/>
  <c r="N34"/>
  <c r="M34"/>
  <c r="M33"/>
  <c r="N33" s="1"/>
  <c r="N32"/>
  <c r="M32"/>
  <c r="M31"/>
  <c r="N31" s="1"/>
  <c r="N30"/>
  <c r="M30"/>
  <c r="M29"/>
  <c r="N29" s="1"/>
  <c r="N27"/>
  <c r="M27"/>
  <c r="M26"/>
  <c r="N26" s="1"/>
  <c r="N25"/>
  <c r="M25"/>
  <c r="M24"/>
  <c r="N24" s="1"/>
  <c r="N23"/>
  <c r="M23"/>
  <c r="M22"/>
  <c r="N22" s="1"/>
  <c r="N21"/>
  <c r="M21"/>
  <c r="M20"/>
  <c r="N20" s="1"/>
  <c r="N19"/>
  <c r="M19"/>
  <c r="M18"/>
  <c r="N18" s="1"/>
  <c r="N152" i="38" l="1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O120"/>
  <c r="N120"/>
  <c r="O118"/>
  <c r="N118"/>
  <c r="O117"/>
  <c r="N117"/>
  <c r="O116"/>
  <c r="N116"/>
  <c r="O115"/>
  <c r="N115"/>
  <c r="O113"/>
  <c r="N113"/>
  <c r="O111"/>
  <c r="N111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99"/>
  <c r="N99"/>
  <c r="O98"/>
  <c r="N98"/>
  <c r="O97"/>
  <c r="N97"/>
  <c r="O96"/>
  <c r="N96"/>
  <c r="O95"/>
  <c r="N95"/>
  <c r="N94"/>
  <c r="O93"/>
  <c r="N93"/>
  <c r="O92"/>
  <c r="N92"/>
  <c r="O91"/>
  <c r="N91"/>
  <c r="O90"/>
  <c r="N90"/>
  <c r="O89"/>
  <c r="N89"/>
  <c r="O87"/>
  <c r="N87"/>
  <c r="O85"/>
  <c r="N85"/>
  <c r="O84"/>
  <c r="N84"/>
  <c r="O83"/>
  <c r="N83"/>
  <c r="O82"/>
  <c r="N82"/>
  <c r="O81"/>
  <c r="N81"/>
  <c r="O80"/>
  <c r="N80"/>
  <c r="N79"/>
  <c r="N76"/>
  <c r="O75"/>
  <c r="N75"/>
  <c r="O74"/>
  <c r="N74"/>
  <c r="O72"/>
  <c r="N72"/>
  <c r="O71"/>
  <c r="N71"/>
  <c r="O70"/>
  <c r="N70"/>
  <c r="O69"/>
  <c r="N69"/>
  <c r="O68"/>
  <c r="N68"/>
  <c r="O67"/>
  <c r="N67"/>
  <c r="O65"/>
  <c r="N65"/>
  <c r="O63"/>
  <c r="N63"/>
  <c r="O58"/>
  <c r="N58"/>
  <c r="O56"/>
  <c r="N56"/>
  <c r="O55"/>
  <c r="N55"/>
  <c r="O54"/>
  <c r="N54"/>
  <c r="O53"/>
  <c r="N53"/>
  <c r="O52"/>
  <c r="N52"/>
  <c r="O50"/>
  <c r="N50"/>
  <c r="O48"/>
  <c r="N48"/>
  <c r="O47"/>
  <c r="N47"/>
  <c r="O46"/>
  <c r="N46"/>
  <c r="O45"/>
  <c r="N45"/>
  <c r="O44"/>
  <c r="N44"/>
  <c r="O43"/>
  <c r="N43"/>
  <c r="O42"/>
  <c r="N42"/>
  <c r="O41"/>
  <c r="N41"/>
  <c r="O39"/>
  <c r="N39"/>
  <c r="O38"/>
  <c r="N38"/>
  <c r="O37"/>
  <c r="N37"/>
  <c r="N36"/>
  <c r="O35"/>
  <c r="N35"/>
  <c r="O34"/>
  <c r="N34"/>
  <c r="O33"/>
  <c r="N33"/>
  <c r="O31"/>
  <c r="N31"/>
  <c r="O29"/>
  <c r="N29"/>
  <c r="N28"/>
  <c r="O27"/>
  <c r="N27"/>
  <c r="O26"/>
  <c r="N26"/>
  <c r="O25"/>
  <c r="N25"/>
  <c r="O24"/>
  <c r="N24"/>
  <c r="O23"/>
  <c r="N23"/>
  <c r="O22"/>
  <c r="N22"/>
  <c r="O21"/>
  <c r="N21"/>
  <c r="N131" i="37" l="1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7"/>
  <c r="O97" s="1"/>
  <c r="O94"/>
  <c r="N94"/>
  <c r="N93"/>
  <c r="O93" s="1"/>
  <c r="N91"/>
  <c r="N90"/>
  <c r="O90" s="1"/>
  <c r="N89"/>
  <c r="O89" s="1"/>
  <c r="N88"/>
  <c r="O88" s="1"/>
  <c r="N84"/>
  <c r="N82"/>
  <c r="N80"/>
  <c r="O80" s="1"/>
  <c r="N78"/>
  <c r="N75"/>
  <c r="N74"/>
  <c r="O74" s="1"/>
  <c r="N73"/>
  <c r="O73" s="1"/>
  <c r="N70"/>
  <c r="O70" s="1"/>
  <c r="N67"/>
  <c r="O67" s="1"/>
  <c r="N66"/>
  <c r="O66" s="1"/>
  <c r="N65"/>
  <c r="O65" s="1"/>
  <c r="N64"/>
  <c r="N63"/>
  <c r="N61"/>
  <c r="O61" s="1"/>
  <c r="N60"/>
  <c r="O60" s="1"/>
  <c r="N59"/>
  <c r="O59" s="1"/>
  <c r="N58"/>
  <c r="O58" s="1"/>
  <c r="N57"/>
  <c r="O57" s="1"/>
  <c r="N56"/>
  <c r="N55"/>
  <c r="O55" s="1"/>
  <c r="O53"/>
  <c r="N53"/>
  <c r="N51"/>
  <c r="O51" s="1"/>
  <c r="N50"/>
  <c r="N46"/>
  <c r="N45"/>
  <c r="O45" s="1"/>
  <c r="O44"/>
  <c r="N44"/>
  <c r="N40"/>
  <c r="O40" s="1"/>
  <c r="O38"/>
  <c r="N38"/>
  <c r="N37"/>
  <c r="O37" s="1"/>
  <c r="O36"/>
  <c r="N36"/>
  <c r="N35"/>
  <c r="N33"/>
  <c r="O33" s="1"/>
  <c r="N31"/>
  <c r="O31" s="1"/>
  <c r="N30"/>
  <c r="O28"/>
  <c r="N28"/>
  <c r="N27"/>
  <c r="O27" s="1"/>
  <c r="N26"/>
  <c r="N25"/>
  <c r="N24"/>
  <c r="N23"/>
  <c r="O23" s="1"/>
  <c r="N22"/>
  <c r="O22" s="1"/>
  <c r="N20"/>
  <c r="O20" s="1"/>
  <c r="N19"/>
  <c r="K52" i="32" l="1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J52" i="31"/>
  <c r="J51"/>
  <c r="J50"/>
  <c r="J49"/>
  <c r="J48"/>
  <c r="J47"/>
  <c r="J46"/>
  <c r="J45"/>
  <c r="J44"/>
  <c r="J43"/>
  <c r="J42"/>
  <c r="J41"/>
  <c r="J40"/>
  <c r="J39"/>
  <c r="M35" i="30" l="1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28" i="29" l="1"/>
  <c r="M27"/>
  <c r="N27" s="1"/>
  <c r="M26"/>
  <c r="N26" s="1"/>
  <c r="M25"/>
  <c r="N25" s="1"/>
  <c r="M24"/>
  <c r="N24" s="1"/>
  <c r="N23"/>
  <c r="M22"/>
  <c r="N22" s="1"/>
  <c r="N21"/>
  <c r="M21"/>
  <c r="M20"/>
  <c r="N20" s="1"/>
  <c r="M39" i="28" l="1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0" i="25"/>
  <c r="J59" i="27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M37" i="26" l="1"/>
  <c r="M36"/>
  <c r="M35"/>
  <c r="M34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33" i="25"/>
  <c r="M32"/>
  <c r="N32" s="1"/>
  <c r="N31"/>
  <c r="M31"/>
  <c r="M30"/>
  <c r="N30" s="1"/>
  <c r="N29"/>
  <c r="M29"/>
  <c r="M28"/>
  <c r="N28" s="1"/>
  <c r="N27"/>
  <c r="M27"/>
  <c r="M26"/>
  <c r="N26" s="1"/>
  <c r="N25"/>
  <c r="M25"/>
  <c r="M24"/>
  <c r="N24" s="1"/>
  <c r="N23"/>
  <c r="M23"/>
  <c r="M22"/>
  <c r="N22" s="1"/>
  <c r="N21"/>
  <c r="M21"/>
  <c r="N20"/>
  <c r="J72" i="24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N30" i="23" l="1"/>
  <c r="N29"/>
  <c r="N28"/>
  <c r="N27"/>
  <c r="N26"/>
  <c r="N25"/>
  <c r="N24"/>
  <c r="N23"/>
  <c r="N22"/>
  <c r="N21"/>
  <c r="N20"/>
  <c r="N19"/>
  <c r="N18"/>
  <c r="N89" i="18" l="1"/>
  <c r="N88"/>
  <c r="O88" s="1"/>
  <c r="O87"/>
  <c r="N87"/>
  <c r="N86"/>
  <c r="O86" s="1"/>
  <c r="O85"/>
  <c r="N85"/>
  <c r="N84"/>
  <c r="O84" s="1"/>
  <c r="O83"/>
  <c r="N83"/>
  <c r="N82"/>
  <c r="O82" s="1"/>
  <c r="O81"/>
  <c r="N81"/>
  <c r="N80"/>
  <c r="O80" s="1"/>
  <c r="O79"/>
  <c r="N79"/>
  <c r="N78"/>
  <c r="O78" s="1"/>
  <c r="O77"/>
  <c r="N77"/>
  <c r="N76"/>
  <c r="O76" s="1"/>
  <c r="O75"/>
  <c r="N75"/>
  <c r="N74"/>
  <c r="O74" s="1"/>
  <c r="O73"/>
  <c r="N73"/>
  <c r="N72"/>
  <c r="O72" s="1"/>
  <c r="O71"/>
  <c r="N71"/>
  <c r="N70"/>
  <c r="O70" s="1"/>
  <c r="O69"/>
  <c r="N69"/>
  <c r="N68"/>
  <c r="O68" s="1"/>
  <c r="O67"/>
  <c r="N67"/>
  <c r="N66"/>
  <c r="O66" s="1"/>
  <c r="O65"/>
  <c r="N65"/>
  <c r="N64"/>
  <c r="O64" s="1"/>
  <c r="O63"/>
  <c r="N63"/>
  <c r="N62"/>
  <c r="O62" s="1"/>
  <c r="O61"/>
  <c r="N61"/>
  <c r="N60"/>
  <c r="O60" s="1"/>
  <c r="O59"/>
  <c r="N59"/>
  <c r="N58"/>
  <c r="O58" s="1"/>
  <c r="O57"/>
  <c r="N57"/>
  <c r="N56"/>
  <c r="O56" s="1"/>
  <c r="O55"/>
  <c r="N55"/>
  <c r="N54"/>
  <c r="O54" s="1"/>
  <c r="O53"/>
  <c r="N53"/>
  <c r="N52"/>
  <c r="O52" s="1"/>
  <c r="O51"/>
  <c r="N51"/>
  <c r="N50"/>
  <c r="O50" s="1"/>
  <c r="O49"/>
  <c r="N49"/>
  <c r="N48"/>
  <c r="O48" s="1"/>
  <c r="O47"/>
  <c r="N47"/>
  <c r="N46"/>
  <c r="O46" s="1"/>
  <c r="O45"/>
  <c r="N45"/>
  <c r="N44"/>
  <c r="O44" s="1"/>
  <c r="O43"/>
  <c r="N43"/>
  <c r="N42"/>
  <c r="O42" s="1"/>
  <c r="O41"/>
  <c r="N41"/>
  <c r="N40"/>
  <c r="O40" s="1"/>
  <c r="O39"/>
  <c r="N39"/>
  <c r="N38"/>
  <c r="O38" s="1"/>
  <c r="O37"/>
  <c r="N37"/>
  <c r="N36"/>
  <c r="O36" s="1"/>
  <c r="O35"/>
  <c r="N35"/>
  <c r="N34"/>
  <c r="O34" s="1"/>
  <c r="O33"/>
  <c r="N33"/>
  <c r="N32"/>
  <c r="O32" s="1"/>
  <c r="O31"/>
  <c r="N31"/>
  <c r="N30"/>
  <c r="O30" s="1"/>
  <c r="O29"/>
  <c r="N29"/>
  <c r="N28"/>
  <c r="O28" s="1"/>
  <c r="O27"/>
  <c r="N27"/>
  <c r="N26"/>
  <c r="O26" s="1"/>
  <c r="O25"/>
  <c r="N25"/>
  <c r="N24"/>
  <c r="O24" s="1"/>
  <c r="O23"/>
  <c r="N23"/>
  <c r="N22"/>
  <c r="O22" s="1"/>
  <c r="O21"/>
  <c r="N21"/>
  <c r="N20"/>
  <c r="O20" s="1"/>
  <c r="O19"/>
  <c r="N19"/>
  <c r="N137" i="17" l="1"/>
  <c r="N136"/>
  <c r="N135"/>
  <c r="N134"/>
  <c r="N133"/>
  <c r="N132"/>
  <c r="N131"/>
  <c r="N130"/>
  <c r="N129"/>
  <c r="N128"/>
  <c r="N127"/>
  <c r="N126"/>
  <c r="N125"/>
  <c r="N124"/>
  <c r="N123"/>
  <c r="O122"/>
  <c r="N122"/>
  <c r="N121"/>
  <c r="O121" s="1"/>
  <c r="O120"/>
  <c r="N120"/>
  <c r="N119"/>
  <c r="O119" s="1"/>
  <c r="O118"/>
  <c r="N118"/>
  <c r="N117"/>
  <c r="O117" s="1"/>
  <c r="O116"/>
  <c r="N116"/>
  <c r="N115"/>
  <c r="O115" s="1"/>
  <c r="O114"/>
  <c r="N114"/>
  <c r="N113"/>
  <c r="O113" s="1"/>
  <c r="O112"/>
  <c r="N112"/>
  <c r="N111"/>
  <c r="O111" s="1"/>
  <c r="O110"/>
  <c r="N110"/>
  <c r="N109"/>
  <c r="O109" s="1"/>
  <c r="O108"/>
  <c r="N108"/>
  <c r="N107"/>
  <c r="O107" s="1"/>
  <c r="O106"/>
  <c r="N106"/>
  <c r="N105"/>
  <c r="O105" s="1"/>
  <c r="O104"/>
  <c r="N104"/>
  <c r="N103"/>
  <c r="O103" s="1"/>
  <c r="O102"/>
  <c r="N102"/>
  <c r="N101"/>
  <c r="O101" s="1"/>
  <c r="O100"/>
  <c r="N100"/>
  <c r="N99"/>
  <c r="O99" s="1"/>
  <c r="O98"/>
  <c r="N98"/>
  <c r="N97"/>
  <c r="O97" s="1"/>
  <c r="O96"/>
  <c r="N96"/>
  <c r="N95"/>
  <c r="O95" s="1"/>
  <c r="O94"/>
  <c r="N94"/>
  <c r="N93"/>
  <c r="O93" s="1"/>
  <c r="O92"/>
  <c r="N92"/>
  <c r="N91"/>
  <c r="O91" s="1"/>
  <c r="O90"/>
  <c r="N90"/>
  <c r="N89"/>
  <c r="O89" s="1"/>
  <c r="O88"/>
  <c r="N88"/>
  <c r="N87"/>
  <c r="O87" s="1"/>
  <c r="O86"/>
  <c r="N86"/>
  <c r="N85"/>
  <c r="O85" s="1"/>
  <c r="O84"/>
  <c r="N84"/>
  <c r="N83"/>
  <c r="O83" s="1"/>
  <c r="O82"/>
  <c r="N82"/>
  <c r="N81"/>
  <c r="O81" s="1"/>
  <c r="O80"/>
  <c r="N80"/>
  <c r="N79"/>
  <c r="O79" s="1"/>
  <c r="O78"/>
  <c r="N78"/>
  <c r="N77"/>
  <c r="O77" s="1"/>
  <c r="O76"/>
  <c r="N76"/>
  <c r="N75"/>
  <c r="O75" s="1"/>
  <c r="O74"/>
  <c r="N74"/>
  <c r="N73"/>
  <c r="O73" s="1"/>
  <c r="O72"/>
  <c r="N72"/>
  <c r="N71"/>
  <c r="O71" s="1"/>
  <c r="O70"/>
  <c r="N70"/>
  <c r="N69"/>
  <c r="O69" s="1"/>
  <c r="O68"/>
  <c r="N68"/>
  <c r="N67"/>
  <c r="O67" s="1"/>
  <c r="O66"/>
  <c r="N66"/>
  <c r="N65"/>
  <c r="O65" s="1"/>
  <c r="O64"/>
  <c r="N64"/>
  <c r="N63"/>
  <c r="O63" s="1"/>
  <c r="O62"/>
  <c r="N62"/>
  <c r="N61"/>
  <c r="O61" s="1"/>
  <c r="O60"/>
  <c r="N60"/>
  <c r="N59"/>
  <c r="O59" s="1"/>
  <c r="O58"/>
  <c r="N58"/>
  <c r="N57"/>
  <c r="O57" s="1"/>
  <c r="O56"/>
  <c r="N56"/>
  <c r="N55"/>
  <c r="O55" s="1"/>
  <c r="O54"/>
  <c r="N54"/>
  <c r="N53"/>
  <c r="O53" s="1"/>
  <c r="O52"/>
  <c r="N52"/>
  <c r="N51"/>
  <c r="O51" s="1"/>
  <c r="O50"/>
  <c r="N50"/>
  <c r="N49"/>
  <c r="O49" s="1"/>
  <c r="O48"/>
  <c r="N48"/>
  <c r="N47"/>
  <c r="O47" s="1"/>
  <c r="O46"/>
  <c r="N46"/>
  <c r="N45"/>
  <c r="O45" s="1"/>
  <c r="O44"/>
  <c r="N44"/>
  <c r="N43"/>
  <c r="O43" s="1"/>
  <c r="O42"/>
  <c r="N42"/>
  <c r="N41"/>
  <c r="O41" s="1"/>
  <c r="O40"/>
  <c r="N40"/>
  <c r="N39"/>
  <c r="O39" s="1"/>
  <c r="O38"/>
  <c r="N38"/>
  <c r="N37"/>
  <c r="O37" s="1"/>
  <c r="O36"/>
  <c r="N36"/>
  <c r="N35"/>
  <c r="O35" s="1"/>
  <c r="O34"/>
  <c r="N34"/>
  <c r="N33"/>
  <c r="O33" s="1"/>
  <c r="O32"/>
  <c r="N32"/>
  <c r="N31"/>
  <c r="O31" s="1"/>
  <c r="O30"/>
  <c r="N30"/>
  <c r="N29"/>
  <c r="O29" s="1"/>
  <c r="O28"/>
  <c r="N28"/>
  <c r="N27"/>
  <c r="O27" s="1"/>
  <c r="O26"/>
  <c r="N26"/>
  <c r="N25"/>
  <c r="O25" s="1"/>
  <c r="O24"/>
  <c r="N24"/>
  <c r="N23"/>
  <c r="O23" s="1"/>
  <c r="O22"/>
  <c r="N22"/>
  <c r="N21"/>
  <c r="O21" s="1"/>
  <c r="O20"/>
  <c r="N20"/>
  <c r="N19"/>
  <c r="O19" s="1"/>
  <c r="N48" i="16" l="1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58" i="15" l="1"/>
  <c r="N57"/>
  <c r="N56"/>
  <c r="N55"/>
  <c r="N54"/>
  <c r="N53"/>
  <c r="N52"/>
  <c r="N5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32" i="14" l="1"/>
  <c r="N31"/>
  <c r="N30"/>
  <c r="N29"/>
  <c r="N28"/>
  <c r="N27"/>
  <c r="N26"/>
  <c r="N25"/>
  <c r="N24"/>
  <c r="N23"/>
  <c r="N22"/>
  <c r="N21"/>
  <c r="N20"/>
  <c r="N19"/>
  <c r="J92" i="13" l="1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I92" i="12" l="1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M22" i="11" l="1"/>
  <c r="N22" s="1"/>
  <c r="M21"/>
  <c r="N21" s="1"/>
  <c r="M20"/>
  <c r="N20" s="1"/>
  <c r="M19"/>
  <c r="N19" s="1"/>
  <c r="M18"/>
  <c r="N18" s="1"/>
  <c r="M48" i="10" l="1"/>
  <c r="N48" s="1"/>
  <c r="M47"/>
  <c r="N47" s="1"/>
  <c r="M46"/>
  <c r="N46" s="1"/>
  <c r="M45"/>
  <c r="N45" s="1"/>
  <c r="M44"/>
  <c r="N44" s="1"/>
  <c r="N43"/>
  <c r="N42"/>
  <c r="M42"/>
  <c r="M41"/>
  <c r="N41" s="1"/>
  <c r="N40"/>
  <c r="M40"/>
  <c r="M39"/>
  <c r="N39" s="1"/>
  <c r="N38"/>
  <c r="M38"/>
  <c r="M37"/>
  <c r="N37" s="1"/>
  <c r="N36"/>
  <c r="M36"/>
  <c r="M35"/>
  <c r="N35" s="1"/>
  <c r="N34"/>
  <c r="M34"/>
  <c r="M33"/>
  <c r="N33" s="1"/>
  <c r="N32"/>
  <c r="M32"/>
  <c r="M31"/>
  <c r="N31" s="1"/>
  <c r="N30"/>
  <c r="M30"/>
  <c r="M29"/>
  <c r="N29" s="1"/>
  <c r="N28"/>
  <c r="M28"/>
  <c r="M27"/>
  <c r="N27" s="1"/>
  <c r="N26"/>
  <c r="M26"/>
  <c r="M25"/>
  <c r="N25" s="1"/>
  <c r="N24"/>
  <c r="M24"/>
  <c r="N23"/>
  <c r="M22"/>
  <c r="N22" s="1"/>
  <c r="M21"/>
  <c r="N21" s="1"/>
  <c r="M20"/>
  <c r="N20" s="1"/>
  <c r="K27" i="9" l="1"/>
  <c r="K26"/>
  <c r="K25"/>
  <c r="K24"/>
  <c r="K23"/>
  <c r="K22"/>
  <c r="K21"/>
  <c r="K20"/>
  <c r="K19"/>
  <c r="K18"/>
  <c r="K53" i="8" l="1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J48" i="7" l="1"/>
  <c r="J47"/>
  <c r="J46"/>
  <c r="J45"/>
  <c r="J44"/>
  <c r="J43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38" i="6" l="1"/>
  <c r="J37"/>
  <c r="J36"/>
  <c r="J35"/>
  <c r="J34"/>
  <c r="J33"/>
  <c r="J32"/>
  <c r="J31"/>
  <c r="J30"/>
  <c r="J29"/>
  <c r="J28"/>
  <c r="J27"/>
  <c r="J26"/>
  <c r="J25"/>
  <c r="J24"/>
  <c r="J22"/>
  <c r="J21"/>
  <c r="J20"/>
  <c r="J19"/>
  <c r="N19" i="5" l="1"/>
  <c r="N18"/>
  <c r="N21" i="4" l="1"/>
  <c r="N20"/>
</calcChain>
</file>

<file path=xl/sharedStrings.xml><?xml version="1.0" encoding="utf-8"?>
<sst xmlns="http://schemas.openxmlformats.org/spreadsheetml/2006/main" count="9310" uniqueCount="1833">
  <si>
    <t>стадион "Приморец"</t>
  </si>
  <si>
    <t>Санкт-Петербург</t>
  </si>
  <si>
    <t>Всероссийская   категория</t>
  </si>
  <si>
    <t>ТЕРНИЦКИЙ АЛЕКСАНДР АНДРЕЕВИЧ</t>
  </si>
  <si>
    <t>-</t>
  </si>
  <si>
    <t xml:space="preserve">Руководитель службы старта </t>
  </si>
  <si>
    <t>Республиканская  категория</t>
  </si>
  <si>
    <t>БОКАТЫЙ Николай Сергеевич</t>
  </si>
  <si>
    <t xml:space="preserve">Заместитель главного судьи по информации             </t>
  </si>
  <si>
    <t xml:space="preserve">Первая  категория </t>
  </si>
  <si>
    <t>ВОЛКОВ  НИКОЛАЙ ВАСИЛЬЕВИЧ</t>
  </si>
  <si>
    <t>Заместитель главного судьи по оборудованию</t>
  </si>
  <si>
    <t>АЛЕКСЕЕВ  ГЕННАДИЙ  ИВАНОВИЧ</t>
  </si>
  <si>
    <t xml:space="preserve">Заместитель главного судьи по метаниям         </t>
  </si>
  <si>
    <t xml:space="preserve">Заместитель главного судьи по прыжкам                </t>
  </si>
  <si>
    <t>Заместитель главного судьи по бегу</t>
  </si>
  <si>
    <t xml:space="preserve"> Первая  категория</t>
  </si>
  <si>
    <t>ЧЕРТИНОВА ИРИНА ИГОРЕВНА</t>
  </si>
  <si>
    <t xml:space="preserve">Заместитель главного судьи по кадрам                     </t>
  </si>
  <si>
    <t>БОНДАРЕВА АННА ВИТАЛЬЕВНА</t>
  </si>
  <si>
    <t xml:space="preserve">Заместитель  главного секретаря                           </t>
  </si>
  <si>
    <t>Третья  категория</t>
  </si>
  <si>
    <t>ПИНЧУК ЮЛИЯ ЮРЬЕВНА</t>
  </si>
  <si>
    <t xml:space="preserve">Главный секретарь соревнований                              </t>
  </si>
  <si>
    <t>ТИХОНОВ ВЛАДИМИР МАКАРОВИЧ</t>
  </si>
  <si>
    <t xml:space="preserve">Главный судья соревнований                                     </t>
  </si>
  <si>
    <t>МИЧУРИНА ОЛЬГА АНДРЕЕВНА</t>
  </si>
  <si>
    <t xml:space="preserve">Заместитель </t>
  </si>
  <si>
    <t>ГЛАВНАЯ СУДЕЙСКАЯ КОЛЛЕГИЯ</t>
  </si>
  <si>
    <t xml:space="preserve"> среди юношей и девушек 2000 - 2001 г.г.р.</t>
  </si>
  <si>
    <t xml:space="preserve">Открытый Кубок Санкт-Петербурга по легкой атлетике </t>
  </si>
  <si>
    <t>САНКТ-ПЕТЕРБУРГСКАЯ КОЛЛЕГИЯ СУДЕЙ ПО ЛЕГКОЙ АТЛЕТИКЕ</t>
  </si>
  <si>
    <t>СПОРТИВНАЯ ФЕДЕРАЦИЯ ЛЕГКОЙ АТЛЕТИКИ САНКТ-ПЕТЕРБУРГА</t>
  </si>
  <si>
    <t>КОМИТЕТ ПО ФИЗИЧЕСКОЙ КУЛЬТУРЕ И СПОРТУ САНКТ-ПЕТЕРБУРГА</t>
  </si>
  <si>
    <t>16 - 17 мая 2016 г.</t>
  </si>
  <si>
    <t>ИТОГОВЫЙ ПРОТОКОЛ</t>
  </si>
  <si>
    <t>среди юношей и девушек 2001 - 2002 г.г.р.</t>
  </si>
  <si>
    <t xml:space="preserve">по легкой атлетике </t>
  </si>
  <si>
    <t xml:space="preserve">ОТКРЫТЫЙ КУБОК САНКТ-ПЕТЕРБУРГА </t>
  </si>
  <si>
    <t>б/р</t>
  </si>
  <si>
    <t>2юн</t>
  </si>
  <si>
    <t>1юн</t>
  </si>
  <si>
    <t>III</t>
  </si>
  <si>
    <t>II</t>
  </si>
  <si>
    <t>I</t>
  </si>
  <si>
    <t>кмс</t>
  </si>
  <si>
    <t>мс</t>
  </si>
  <si>
    <t>мсмк</t>
  </si>
  <si>
    <t xml:space="preserve"> среди юношей и девушек 2001 - 2002 г.г.р.</t>
  </si>
  <si>
    <t>ЮНОШИ</t>
  </si>
  <si>
    <t>Санкт-Петербург,  стадион "Приморец"</t>
  </si>
  <si>
    <t>16 -17 мая 2016 г.</t>
  </si>
  <si>
    <t>Место</t>
  </si>
  <si>
    <t>№ уч.</t>
  </si>
  <si>
    <t>Фамилия Имя</t>
  </si>
  <si>
    <t>Г.р.</t>
  </si>
  <si>
    <t>Разряд</t>
  </si>
  <si>
    <t>Команда</t>
  </si>
  <si>
    <t>Результаты попыток</t>
  </si>
  <si>
    <t>Лучший результат</t>
  </si>
  <si>
    <t>Тренер</t>
  </si>
  <si>
    <t>16 мая</t>
  </si>
  <si>
    <t>Финальные соревнования   16:00 - 16:20</t>
  </si>
  <si>
    <r>
      <t xml:space="preserve">Метание молота </t>
    </r>
    <r>
      <rPr>
        <sz val="11"/>
        <rFont val="Times New Roman"/>
        <family val="1"/>
        <charset val="204"/>
      </rPr>
      <t>(5,0 кг)</t>
    </r>
  </si>
  <si>
    <t>Смирнов Александр</t>
  </si>
  <si>
    <t>Московская 1</t>
  </si>
  <si>
    <t>Евстигнеев Полянская</t>
  </si>
  <si>
    <t>ДРОЗД Антон</t>
  </si>
  <si>
    <t>НЕВСКАЯ СДЮСШОР-1</t>
  </si>
  <si>
    <t>Кравцова Е.В,, Михайлова М.Ю.</t>
  </si>
  <si>
    <t>3юн</t>
  </si>
  <si>
    <t>ДЕВУШКИ</t>
  </si>
  <si>
    <t>Г.р</t>
  </si>
  <si>
    <r>
      <t xml:space="preserve">Метание молота </t>
    </r>
    <r>
      <rPr>
        <sz val="11"/>
        <rFont val="Times New Roman"/>
        <family val="1"/>
        <charset val="204"/>
      </rPr>
      <t>(3 кг)</t>
    </r>
  </si>
  <si>
    <t>ВОРОНОВА Юлия</t>
  </si>
  <si>
    <t>НЕВСКАЯ СДЮСШОР-2</t>
  </si>
  <si>
    <t>Х</t>
  </si>
  <si>
    <t>Волковы АВ, ЕВ</t>
  </si>
  <si>
    <t>ТРОШИНА Кристина</t>
  </si>
  <si>
    <t>Баландин ЮЯ</t>
  </si>
  <si>
    <t>Денисенко Алина</t>
  </si>
  <si>
    <t>DNS</t>
  </si>
  <si>
    <t>Тискарева Ирина</t>
  </si>
  <si>
    <t>Акадмии легкой атлетики</t>
  </si>
  <si>
    <t>Горбачева Е.С.,</t>
  </si>
  <si>
    <t>3.30,000</t>
  </si>
  <si>
    <t>3.40,24</t>
  </si>
  <si>
    <t>3.40,241</t>
  </si>
  <si>
    <t>3.48,24</t>
  </si>
  <si>
    <t>3.48,241</t>
  </si>
  <si>
    <t>3.56,74</t>
  </si>
  <si>
    <t>3.56,741</t>
  </si>
  <si>
    <t>4.09,74</t>
  </si>
  <si>
    <t>4.09,741</t>
  </si>
  <si>
    <t>4.27,24</t>
  </si>
  <si>
    <t>4.27,241</t>
  </si>
  <si>
    <t>4.47,24</t>
  </si>
  <si>
    <t>4.47,241</t>
  </si>
  <si>
    <t>5.12,24</t>
  </si>
  <si>
    <t>5.12,241</t>
  </si>
  <si>
    <t>5.32,24</t>
  </si>
  <si>
    <t>5.32,241</t>
  </si>
  <si>
    <t>6.12,24</t>
  </si>
  <si>
    <t>6.12,241</t>
  </si>
  <si>
    <t>Номер</t>
  </si>
  <si>
    <t>Фамилия  Имя</t>
  </si>
  <si>
    <t>Разр.</t>
  </si>
  <si>
    <t>Результаты</t>
  </si>
  <si>
    <t>Финальные забеги 17:35 - 17: 50</t>
  </si>
  <si>
    <t xml:space="preserve">1500 м </t>
  </si>
  <si>
    <t>Ганичев Сергей</t>
  </si>
  <si>
    <t>4.20,15</t>
  </si>
  <si>
    <t>Жолнерович Сидункова</t>
  </si>
  <si>
    <t>АЛЕКСЕЕВ ДАНИИЛ</t>
  </si>
  <si>
    <t>2001</t>
  </si>
  <si>
    <t>ДЮСШ Красногвардейского р-на 1</t>
  </si>
  <si>
    <t>4.23,51</t>
  </si>
  <si>
    <t>Евсиков А.А.</t>
  </si>
  <si>
    <t>Байчоров Рустам</t>
  </si>
  <si>
    <t>4.29,10</t>
  </si>
  <si>
    <t>Сомов Иван</t>
  </si>
  <si>
    <t>ЦФКСиЗ Московского р-на</t>
  </si>
  <si>
    <t>4.34,77</t>
  </si>
  <si>
    <t>Фомин Андрей</t>
  </si>
  <si>
    <t xml:space="preserve"> СДЮСШОР Адмиралтейского района 1</t>
  </si>
  <si>
    <t>4.41,35</t>
  </si>
  <si>
    <t>Слепенчук А.М.</t>
  </si>
  <si>
    <t>ДУБИНИН АРКАДИЙ</t>
  </si>
  <si>
    <t>ДЮСШ Красногвардейского р-на 2</t>
  </si>
  <si>
    <t>4.45,64</t>
  </si>
  <si>
    <t>Выволокин Е.А.</t>
  </si>
  <si>
    <t xml:space="preserve">Османов Агил </t>
  </si>
  <si>
    <t>ДЮСШ Лидер</t>
  </si>
  <si>
    <t>4.51,28</t>
  </si>
  <si>
    <t>Веселов А.А. Садовников В.В.</t>
  </si>
  <si>
    <t>Тихонравов Николай</t>
  </si>
  <si>
    <t>Кировская СДЮСШОР</t>
  </si>
  <si>
    <t>4.52,52</t>
  </si>
  <si>
    <t>Михайлов Сергей</t>
  </si>
  <si>
    <t>5.53,63</t>
  </si>
  <si>
    <t>Артынюк М.А.</t>
  </si>
  <si>
    <t>Назаров Илья</t>
  </si>
  <si>
    <t>Московская 2</t>
  </si>
  <si>
    <t>4.53,70</t>
  </si>
  <si>
    <t>Казанова Т.Г.</t>
  </si>
  <si>
    <t>Агапов Дмитрий</t>
  </si>
  <si>
    <t>2002</t>
  </si>
  <si>
    <t>4.56,98</t>
  </si>
  <si>
    <t>Бежан Н.Ф.,</t>
  </si>
  <si>
    <t>МАЦКЕЙ АЛЕКСАНДР</t>
  </si>
  <si>
    <t>5.04,02</t>
  </si>
  <si>
    <t>Морозовы Н.И., Н.И.</t>
  </si>
  <si>
    <t>МАТВЕЕВ Данила</t>
  </si>
  <si>
    <t>Олимпийские надежды</t>
  </si>
  <si>
    <t>5.06,32</t>
  </si>
  <si>
    <t>Петрова И.С.</t>
  </si>
  <si>
    <t>Боглданов Игорь</t>
  </si>
  <si>
    <t>5.09,93</t>
  </si>
  <si>
    <t>Кондратович Федор</t>
  </si>
  <si>
    <t>5.14,30</t>
  </si>
  <si>
    <t>Свинарев В.Н.</t>
  </si>
  <si>
    <t>Турутин Дмитрий</t>
  </si>
  <si>
    <t>5.15,90</t>
  </si>
  <si>
    <t>Слодкевич Александр</t>
  </si>
  <si>
    <t>5.16,70</t>
  </si>
  <si>
    <t>Слинкина Е.Н.</t>
  </si>
  <si>
    <t>ПЕЧЁНКИН Андрей</t>
  </si>
  <si>
    <t>СДЮСШОР Выборгского  р-на 2</t>
  </si>
  <si>
    <t>5.25,56</t>
  </si>
  <si>
    <t>Ловачёва-Попкова</t>
  </si>
  <si>
    <t>ТЕРЕХОВ Артем</t>
  </si>
  <si>
    <t xml:space="preserve">СДЮШОР Пушкинского района </t>
  </si>
  <si>
    <t>5.27,52</t>
  </si>
  <si>
    <t xml:space="preserve">Бороденко ВВ </t>
  </si>
  <si>
    <t>ВИРИН  Аркадий</t>
  </si>
  <si>
    <t>Калининская ДЮСШ</t>
  </si>
  <si>
    <t>5.33,73</t>
  </si>
  <si>
    <t>Мещалкин Е.М.</t>
  </si>
  <si>
    <t>Потемин Иван</t>
  </si>
  <si>
    <t>5.49,54</t>
  </si>
  <si>
    <t>ВОРОНОВ  Олег</t>
  </si>
  <si>
    <t>Коновалов Иван</t>
  </si>
  <si>
    <t>Сафоновы Н.В., И.Н.</t>
  </si>
  <si>
    <t>КОМИССАРОВ РОСТИСЛАВ</t>
  </si>
  <si>
    <t>Мороз Андрей</t>
  </si>
  <si>
    <t>Баканов О.Д.,</t>
  </si>
  <si>
    <t>Черняков Станислав</t>
  </si>
  <si>
    <t xml:space="preserve">Слепенчук А. М. </t>
  </si>
  <si>
    <t>НЕЧЕСНЮК Юрий</t>
  </si>
  <si>
    <t>Пономарёв В.В.-мл.</t>
  </si>
  <si>
    <t>Деденков Александр</t>
  </si>
  <si>
    <t>ДРОНОВ ДМИТРИЙ</t>
  </si>
  <si>
    <t>Межевич А.,Лупик А.Г.</t>
  </si>
  <si>
    <t>ЛУЧАНИНОВ  Михаил</t>
  </si>
  <si>
    <t>ИВАНОВ Сергей</t>
  </si>
  <si>
    <t>Савицкая Н.О.</t>
  </si>
  <si>
    <t>3.50,000</t>
  </si>
  <si>
    <t>4.05,74</t>
  </si>
  <si>
    <t>4.05,741</t>
  </si>
  <si>
    <t>4.17,24</t>
  </si>
  <si>
    <t>4.17,241</t>
  </si>
  <si>
    <t>4.35,24</t>
  </si>
  <si>
    <t>4.35,241</t>
  </si>
  <si>
    <t>4.55,24</t>
  </si>
  <si>
    <t>4.55,241</t>
  </si>
  <si>
    <t>5.15,24</t>
  </si>
  <si>
    <t>5.15,241</t>
  </si>
  <si>
    <t>5.40,24</t>
  </si>
  <si>
    <t>5.40,241</t>
  </si>
  <si>
    <t>6.05,24</t>
  </si>
  <si>
    <t>6.05,241</t>
  </si>
  <si>
    <t>6.25,24</t>
  </si>
  <si>
    <t>6.25,241</t>
  </si>
  <si>
    <t>7.10,24</t>
  </si>
  <si>
    <t>7.10,241</t>
  </si>
  <si>
    <t xml:space="preserve">16 мая </t>
  </si>
  <si>
    <t xml:space="preserve">Финальные забеги  17:20 - 17:28        </t>
  </si>
  <si>
    <t>Ильина Анна</t>
  </si>
  <si>
    <t>5.03,55</t>
  </si>
  <si>
    <t>Виленский ЕА</t>
  </si>
  <si>
    <t>Пухова Алиса</t>
  </si>
  <si>
    <t>5.10,39</t>
  </si>
  <si>
    <t>ШАТОХИНА Мария</t>
  </si>
  <si>
    <t>СДЮСШОР Выборгского  р-на 1</t>
  </si>
  <si>
    <t>5.15,98</t>
  </si>
  <si>
    <t>Шопина Юлия</t>
  </si>
  <si>
    <t>5.18,62</t>
  </si>
  <si>
    <t>МАЛАНИЧЕВА Мария</t>
  </si>
  <si>
    <t>ДЮСШ № 2 ВО</t>
  </si>
  <si>
    <t>5.19,93</t>
  </si>
  <si>
    <t>Березин С.О.</t>
  </si>
  <si>
    <t>Субботина Лилия</t>
  </si>
  <si>
    <t>5.20,70</t>
  </si>
  <si>
    <t>ПИЛЕЦКАЯ Анна</t>
  </si>
  <si>
    <t>5.22,87</t>
  </si>
  <si>
    <t>Большакова Е.С.</t>
  </si>
  <si>
    <t>ЧУРКИНА ЕКАТЕРИНА</t>
  </si>
  <si>
    <t>5.24,83</t>
  </si>
  <si>
    <t>Картушин С.П.,Коноплев В.А.</t>
  </si>
  <si>
    <t>Корельская Анна</t>
  </si>
  <si>
    <t>5.25,04</t>
  </si>
  <si>
    <t>МАЖАРЦЕВА Елизавета</t>
  </si>
  <si>
    <t>5.29,37</t>
  </si>
  <si>
    <t>Савицкая НО</t>
  </si>
  <si>
    <t>ВЕРЕСОВА Дарья</t>
  </si>
  <si>
    <t>5.34,38</t>
  </si>
  <si>
    <t>Вересова Е.А.</t>
  </si>
  <si>
    <t>СУХОРУКОВА ВАРВАРА</t>
  </si>
  <si>
    <t>5.48,91</t>
  </si>
  <si>
    <t>Шелехова Виолетта</t>
  </si>
  <si>
    <t>5.57,16</t>
  </si>
  <si>
    <t>КОЖУХАРЬ Ксения</t>
  </si>
  <si>
    <t>5.57,53</t>
  </si>
  <si>
    <t>ЖИЛИНА Анастасия</t>
  </si>
  <si>
    <t>5.57,54</t>
  </si>
  <si>
    <t>КИСЛИЦЫНА  Ксения</t>
  </si>
  <si>
    <t>5.58,57</t>
  </si>
  <si>
    <t>Велескевич В.П.</t>
  </si>
  <si>
    <t>376</t>
  </si>
  <si>
    <t>Палихина Полина</t>
  </si>
  <si>
    <t>5.58,67</t>
  </si>
  <si>
    <t>Кашапова К.Н.</t>
  </si>
  <si>
    <t>КОНЫШЕВА  Ольга</t>
  </si>
  <si>
    <t>6.36,99</t>
  </si>
  <si>
    <t>ЗОРИНА Александра</t>
  </si>
  <si>
    <t>КОСТИНА Елена</t>
  </si>
  <si>
    <t>Дернов Л.Н., Евсеева Т.К.</t>
  </si>
  <si>
    <t>ЛИМОНОВА  Оксана</t>
  </si>
  <si>
    <t>КАПУСТИНА Екатерина</t>
  </si>
  <si>
    <t>СДЮСШОР № 1 Центрального р-на</t>
  </si>
  <si>
    <t>Алексеева С.Л.</t>
  </si>
  <si>
    <t>6.10,000</t>
  </si>
  <si>
    <t>6.30,24</t>
  </si>
  <si>
    <t>6.30,241</t>
  </si>
  <si>
    <t>6.50,24</t>
  </si>
  <si>
    <t>6.50,241</t>
  </si>
  <si>
    <t>7.30,24</t>
  </si>
  <si>
    <t>7.30,241</t>
  </si>
  <si>
    <t>8.00,24</t>
  </si>
  <si>
    <t>8.00,241</t>
  </si>
  <si>
    <t>8.30,24</t>
  </si>
  <si>
    <t>8.30,241</t>
  </si>
  <si>
    <t xml:space="preserve">Финальные забеги  16:30 - 16:40       </t>
  </si>
  <si>
    <r>
      <t xml:space="preserve">2000 м с/п    </t>
    </r>
    <r>
      <rPr>
        <sz val="11"/>
        <color rgb="FF000000"/>
        <rFont val="Times New Roman"/>
        <family val="1"/>
        <charset val="204"/>
      </rPr>
      <t>(0,762 м)</t>
    </r>
  </si>
  <si>
    <t xml:space="preserve">БОРИСОВА Милана </t>
  </si>
  <si>
    <t>7.42,74</t>
  </si>
  <si>
    <t>Васильев И.С.</t>
  </si>
  <si>
    <t>Казанцева Софья</t>
  </si>
  <si>
    <t>7.45,74</t>
  </si>
  <si>
    <t>ДОНСКИХ Анастасия</t>
  </si>
  <si>
    <t>7.47,05</t>
  </si>
  <si>
    <t>Кокина НВ</t>
  </si>
  <si>
    <t>СЕГАЛОВА Мария</t>
  </si>
  <si>
    <t>8.24,45</t>
  </si>
  <si>
    <t>5.30,00</t>
  </si>
  <si>
    <t>5.45,24</t>
  </si>
  <si>
    <t>5.45,241</t>
  </si>
  <si>
    <t>6.00,24</t>
  </si>
  <si>
    <t>6.00,241</t>
  </si>
  <si>
    <t>6.20,24</t>
  </si>
  <si>
    <t>6.20,241</t>
  </si>
  <si>
    <t>Финальный забег  16:45 - 16:54</t>
  </si>
  <si>
    <r>
      <t xml:space="preserve">2000 м с/п   </t>
    </r>
    <r>
      <rPr>
        <sz val="11"/>
        <color rgb="FF000000"/>
        <rFont val="Times New Roman"/>
        <family val="1"/>
        <charset val="204"/>
      </rPr>
      <t>(0,914 м)</t>
    </r>
  </si>
  <si>
    <t>СЕРЁГИН Владимир</t>
  </si>
  <si>
    <t>6.35,00</t>
  </si>
  <si>
    <t>Агарков-Пономарёв</t>
  </si>
  <si>
    <t>ЛЕОНОВ ВСЕВОЛОД</t>
  </si>
  <si>
    <t>6.46,11</t>
  </si>
  <si>
    <t>СЕМЕНЮК Сергей</t>
  </si>
  <si>
    <t>6.53,37</t>
  </si>
  <si>
    <t>Кузнецовы С.В., М.М.</t>
  </si>
  <si>
    <t>Воскобойников Артем</t>
  </si>
  <si>
    <t xml:space="preserve">Московская 1 </t>
  </si>
  <si>
    <t>6.55,84</t>
  </si>
  <si>
    <t>Плавкова Е.Д.</t>
  </si>
  <si>
    <t>БЕЛОЗЕРЦЕВ  Евгений</t>
  </si>
  <si>
    <t>6.57,01</t>
  </si>
  <si>
    <t>7.11,49</t>
  </si>
  <si>
    <t>МИХАЙЛОВ ДАНИИЛ</t>
  </si>
  <si>
    <t>7.15,04</t>
  </si>
  <si>
    <t>КУЗНЕЦОВ БОГДАН</t>
  </si>
  <si>
    <t>7.15,70</t>
  </si>
  <si>
    <t>Морозовы Н.И.,Н.И.</t>
  </si>
  <si>
    <t>Трегубов Владислав</t>
  </si>
  <si>
    <t>7.16,60</t>
  </si>
  <si>
    <t>Плавкова,Артынюк</t>
  </si>
  <si>
    <t>ГАНИН Иван</t>
  </si>
  <si>
    <t>7.33,62</t>
  </si>
  <si>
    <t>Аввакуменкова Н.М.</t>
  </si>
  <si>
    <t>ЯГНЮКОВ Максим</t>
  </si>
  <si>
    <t xml:space="preserve"> среди юношей и девушек 20001- 2002 г.г.р.</t>
  </si>
  <si>
    <t>Финальные соревнования   17:05 - 18:10</t>
  </si>
  <si>
    <t>Прыжок в длину</t>
  </si>
  <si>
    <t>ФОКИН Вадим</t>
  </si>
  <si>
    <t>Пинчук В.П., Калина Т.В,Кузьмина Т.Ю.</t>
  </si>
  <si>
    <t>КОН Даниил</t>
  </si>
  <si>
    <t>Лапина Н.П., Брылева Е.С.</t>
  </si>
  <si>
    <t>ИЛЬИН Степан</t>
  </si>
  <si>
    <t>Грищенкова В.И.</t>
  </si>
  <si>
    <t>Алехин Павел</t>
  </si>
  <si>
    <t xml:space="preserve">Большаков В. В., Новосельцева А. В.  </t>
  </si>
  <si>
    <t>ИПАТОВ Даниил</t>
  </si>
  <si>
    <t>Котовы В.В.,Т.А.</t>
  </si>
  <si>
    <t>Убушиев Даниил</t>
  </si>
  <si>
    <t>Тарасов К.Б.</t>
  </si>
  <si>
    <t>Проценко Никита</t>
  </si>
  <si>
    <t>Большаков В.В.</t>
  </si>
  <si>
    <t>Дубин Даниил</t>
  </si>
  <si>
    <t>КОМИССАРОВ Эдуард</t>
  </si>
  <si>
    <t>Пасенков А.П., Логинов Ю.Ф.</t>
  </si>
  <si>
    <t>БОРИСКО Григорий</t>
  </si>
  <si>
    <t>ДЮСШ "Манеж"</t>
  </si>
  <si>
    <t>Трубеев П.Е.</t>
  </si>
  <si>
    <t>Левушкин Егор</t>
  </si>
  <si>
    <t>ЛЫСЕНКО Алексей</t>
  </si>
  <si>
    <t>Мосеевы Н.И., А.Л.</t>
  </si>
  <si>
    <t>ИЩУК Иван</t>
  </si>
  <si>
    <t>Сафронов Илья</t>
  </si>
  <si>
    <t>Бажанов Сергей</t>
  </si>
  <si>
    <t>БОГОМОЛОВ Виталий</t>
  </si>
  <si>
    <t>КАЗИМИРОВ Максим</t>
  </si>
  <si>
    <t>Егоров Артем</t>
  </si>
  <si>
    <t>ПЛЕТНЁВ Николай</t>
  </si>
  <si>
    <t>Золотая Л.Н.</t>
  </si>
  <si>
    <t>ВЕРЕЩАГА Антон</t>
  </si>
  <si>
    <t>Невская 1</t>
  </si>
  <si>
    <t>Ясюлянис В.Ф., Миронов А, Дмитриев И.В.,Артемьева С.А.</t>
  </si>
  <si>
    <t>ХОЛДАРОВ Михаил</t>
  </si>
  <si>
    <t>Коммунарская ДЮСШ</t>
  </si>
  <si>
    <t>Сергачёва И.В. Сергачёв В.Н.</t>
  </si>
  <si>
    <t>ЗМУШКО Даниил</t>
  </si>
  <si>
    <t>Погоничев Павел</t>
  </si>
  <si>
    <t>Воробьева Е.В.</t>
  </si>
  <si>
    <t>СУРКОВ Сергей</t>
  </si>
  <si>
    <t>Поповы С.Ю., А.М.</t>
  </si>
  <si>
    <t xml:space="preserve">  Насыров Иван</t>
  </si>
  <si>
    <t>ШУМСКИЙ Никита</t>
  </si>
  <si>
    <t>БОГОМОЛОВ НИКИТА</t>
  </si>
  <si>
    <t>Чайкин Артем</t>
  </si>
  <si>
    <t>Бакушин Константин</t>
  </si>
  <si>
    <t>Зотов Иван</t>
  </si>
  <si>
    <t>Закиров Дамир</t>
  </si>
  <si>
    <t>Назаров И.Н.,</t>
  </si>
  <si>
    <t>КАРМАЗИН Илья</t>
  </si>
  <si>
    <t>БОГДАНОВ  Александр</t>
  </si>
  <si>
    <t>Базылев С.А.</t>
  </si>
  <si>
    <t>СОЛОВЬЕВ Максим</t>
  </si>
  <si>
    <t>ВАХТИН Павел</t>
  </si>
  <si>
    <t>Димов В.Д.</t>
  </si>
  <si>
    <t>Свириз Ярослав</t>
  </si>
  <si>
    <t>Финальные соревнования   17:45 - 18:20</t>
  </si>
  <si>
    <r>
      <t xml:space="preserve">Метание диска </t>
    </r>
    <r>
      <rPr>
        <sz val="11"/>
        <rFont val="Times New Roman"/>
        <family val="1"/>
        <charset val="204"/>
      </rPr>
      <t>(1 кг)</t>
    </r>
  </si>
  <si>
    <t>ЦВЕТКОВА Настасья</t>
  </si>
  <si>
    <t xml:space="preserve">Махин Ю. Н., Голубев А. Л. </t>
  </si>
  <si>
    <t>БЕЛОУС Алена</t>
  </si>
  <si>
    <t>УДОДОВА Анфиса</t>
  </si>
  <si>
    <t>ВИКТОРОВА ОЛЕСЯ</t>
  </si>
  <si>
    <t>Лупик А.Г,Межевич А.</t>
  </si>
  <si>
    <t>Соболева Любовь</t>
  </si>
  <si>
    <t>Казанова Т.Г</t>
  </si>
  <si>
    <t>Чиковани Полина</t>
  </si>
  <si>
    <t>Симагин Г.К.</t>
  </si>
  <si>
    <t>КОМОВАА Вероника</t>
  </si>
  <si>
    <t>ИГНАТЬЕВА Ксения</t>
  </si>
  <si>
    <t>Ясюлянис, Дмитриев, Миронов, Артемьева</t>
  </si>
  <si>
    <t>ЗАГОРОДНЯЯ Лиза</t>
  </si>
  <si>
    <t>1.01,15</t>
  </si>
  <si>
    <t>1.01,151</t>
  </si>
  <si>
    <t>1.05,15</t>
  </si>
  <si>
    <t>1.05,151</t>
  </si>
  <si>
    <t>1.10,15</t>
  </si>
  <si>
    <t>1.10,151</t>
  </si>
  <si>
    <t>1.16,15</t>
  </si>
  <si>
    <t>1.16,151</t>
  </si>
  <si>
    <t>1.22,15</t>
  </si>
  <si>
    <t>1.22,151</t>
  </si>
  <si>
    <t>1.28,15</t>
  </si>
  <si>
    <t>1.28,151</t>
  </si>
  <si>
    <t xml:space="preserve">Финальные забеги  19:10 - 20:20        </t>
  </si>
  <si>
    <t>400 м</t>
  </si>
  <si>
    <t>Самохина Софья</t>
  </si>
  <si>
    <t>ЛУКАШКИНА Анна</t>
  </si>
  <si>
    <t>1.00,59</t>
  </si>
  <si>
    <t>Пуць НА</t>
  </si>
  <si>
    <t>Морозова Мария</t>
  </si>
  <si>
    <t>Выбогрская</t>
  </si>
  <si>
    <t>1.01,84</t>
  </si>
  <si>
    <t>Ткачева Валерия</t>
  </si>
  <si>
    <t>1.01,93</t>
  </si>
  <si>
    <t>Колчин С.С.,</t>
  </si>
  <si>
    <t>Шепелева Софья</t>
  </si>
  <si>
    <t>1.02,09</t>
  </si>
  <si>
    <t>Лотова Э.В.</t>
  </si>
  <si>
    <t>ЛОТОВА Алия</t>
  </si>
  <si>
    <t>1.02,46</t>
  </si>
  <si>
    <t>Кравцова ЕВ Михайлова МЮ</t>
  </si>
  <si>
    <t>БУЛГАКОВА Емиилия</t>
  </si>
  <si>
    <t>1.02,47</t>
  </si>
  <si>
    <t>Одиноковы П.М., А.О.</t>
  </si>
  <si>
    <t>Кутина Елена</t>
  </si>
  <si>
    <t>1.02,49</t>
  </si>
  <si>
    <t>Пенькова Н.Ю.,</t>
  </si>
  <si>
    <t>ЯХИМОВИЧ Анастасия</t>
  </si>
  <si>
    <t>1.03,16</t>
  </si>
  <si>
    <t>НОВИКОВА Алёна</t>
  </si>
  <si>
    <t>1.03,19</t>
  </si>
  <si>
    <t>Будаев</t>
  </si>
  <si>
    <t>Соболева Карина</t>
  </si>
  <si>
    <t>1.03,25</t>
  </si>
  <si>
    <t>Ворохобко Т.Л.,</t>
  </si>
  <si>
    <t>ПУЧНИНА Аделина</t>
  </si>
  <si>
    <t>1.03,35</t>
  </si>
  <si>
    <t>БАБУШКИНА Вероника</t>
  </si>
  <si>
    <t>1.03,48</t>
  </si>
  <si>
    <t>Бешок Марина</t>
  </si>
  <si>
    <t>1.04,10</t>
  </si>
  <si>
    <t>КОРЕНЕВА Екатерина</t>
  </si>
  <si>
    <t>1.04,18</t>
  </si>
  <si>
    <t>БИЛОУС Александра</t>
  </si>
  <si>
    <t>1.04,68</t>
  </si>
  <si>
    <t>Ситников Р.Ю.</t>
  </si>
  <si>
    <t>ТРОЯЗЫКОВА Анастасия</t>
  </si>
  <si>
    <t>1.04,84</t>
  </si>
  <si>
    <t>СМИРНОВА Эмилия</t>
  </si>
  <si>
    <t>1.05,14</t>
  </si>
  <si>
    <t>Винник А.В.</t>
  </si>
  <si>
    <t>Кашникова Алина</t>
  </si>
  <si>
    <t>1.05,22</t>
  </si>
  <si>
    <t>Панасов В.М.,</t>
  </si>
  <si>
    <t>ВЛАСОВА Елизавета</t>
  </si>
  <si>
    <t>1.05,36</t>
  </si>
  <si>
    <t>Никитина НН</t>
  </si>
  <si>
    <t>СТЕПАНОВА Марина</t>
  </si>
  <si>
    <t>1.05,57</t>
  </si>
  <si>
    <t>Лапина НП Брылёва ЕС</t>
  </si>
  <si>
    <t>ТЕРЕХОВА ЕКАТЕРИНА</t>
  </si>
  <si>
    <t>1.05,58</t>
  </si>
  <si>
    <t>ЗАБАВИНА Анна</t>
  </si>
  <si>
    <t>1.05,63</t>
  </si>
  <si>
    <t>Кузнецовы СВ, ММ</t>
  </si>
  <si>
    <t>Дуганова Екатерина</t>
  </si>
  <si>
    <t>1.05,73</t>
  </si>
  <si>
    <t>Миронова Екатерина</t>
  </si>
  <si>
    <t>1.05,79</t>
  </si>
  <si>
    <t>ГОЛЬДИС Полина</t>
  </si>
  <si>
    <t>1.05,98</t>
  </si>
  <si>
    <t>КОДЯКОВА Арина</t>
  </si>
  <si>
    <t>1.06,02</t>
  </si>
  <si>
    <t>ДЮДИНА Александра</t>
  </si>
  <si>
    <t>1.06,17</t>
  </si>
  <si>
    <t>Иванова Анна</t>
  </si>
  <si>
    <t>1.06,72</t>
  </si>
  <si>
    <t>КАПРАЛОВА Глафира</t>
  </si>
  <si>
    <t>1.06,74</t>
  </si>
  <si>
    <t>381</t>
  </si>
  <si>
    <t>1.06,98</t>
  </si>
  <si>
    <t>Петрова Светлана</t>
  </si>
  <si>
    <t>1.07,00</t>
  </si>
  <si>
    <t>Ковалева Екатерина</t>
  </si>
  <si>
    <t xml:space="preserve">Академия </t>
  </si>
  <si>
    <t>1.07,29</t>
  </si>
  <si>
    <t>Михайлова Дарья</t>
  </si>
  <si>
    <t>1.07,54</t>
  </si>
  <si>
    <t>Аверина Н.Г.,</t>
  </si>
  <si>
    <t>КОБЫЗЬ Софья</t>
  </si>
  <si>
    <t>1.07,78</t>
  </si>
  <si>
    <t>Яковлев А.Ф.</t>
  </si>
  <si>
    <t>СОЛОВЬЁВА Вера</t>
  </si>
  <si>
    <t>1.08,05</t>
  </si>
  <si>
    <t>Травкин СА Хворостинская АА</t>
  </si>
  <si>
    <t>МАССАРСКАЯ Кристина</t>
  </si>
  <si>
    <t>1.08,18</t>
  </si>
  <si>
    <t xml:space="preserve">Новосельцева А. В., Сафонов И. Н. </t>
  </si>
  <si>
    <t>КЛЕПИКОВА Мария</t>
  </si>
  <si>
    <t>1.08,20</t>
  </si>
  <si>
    <t>Зверева Т.Г.</t>
  </si>
  <si>
    <t>ГОРЮНОВА Елизавета</t>
  </si>
  <si>
    <t>1.09,00</t>
  </si>
  <si>
    <t>Пашкевич О.Н.</t>
  </si>
  <si>
    <t>Чередниченко Екатерина</t>
  </si>
  <si>
    <t>1.09,16</t>
  </si>
  <si>
    <t>Клещенко Н.Е.,</t>
  </si>
  <si>
    <t>Анисимова Ксения</t>
  </si>
  <si>
    <t>1.09,37</t>
  </si>
  <si>
    <t>КАБАНОВА Мария</t>
  </si>
  <si>
    <t>1.09,90</t>
  </si>
  <si>
    <t>Смирнова Варвара</t>
  </si>
  <si>
    <t>1.09,97</t>
  </si>
  <si>
    <t>НИКОНОВА Кристина</t>
  </si>
  <si>
    <t>1.09,98</t>
  </si>
  <si>
    <t>Пинчук, Калина, Кузьмина</t>
  </si>
  <si>
    <t>ГАЙЛЕ ЕКАТЕРИНА</t>
  </si>
  <si>
    <t>1.10,32</t>
  </si>
  <si>
    <t>Помельникова Ольга</t>
  </si>
  <si>
    <t>1.10,39</t>
  </si>
  <si>
    <t>Степанов А.А.</t>
  </si>
  <si>
    <t>ГАЦЕНКО Анастасия</t>
  </si>
  <si>
    <t>1.10,72</t>
  </si>
  <si>
    <t>ПАЛОМБО Ребека</t>
  </si>
  <si>
    <t>1.10,83</t>
  </si>
  <si>
    <t>Болдакова Алиса</t>
  </si>
  <si>
    <t>1.11,02</t>
  </si>
  <si>
    <t>Смирнова Ангелина</t>
  </si>
  <si>
    <t>1.11,11</t>
  </si>
  <si>
    <t>ТЮТЮННИКОВА АЛЕКСАНДРА</t>
  </si>
  <si>
    <t>1.11,48</t>
  </si>
  <si>
    <t>БЕНУСОВА Наталья</t>
  </si>
  <si>
    <t>1.12,00</t>
  </si>
  <si>
    <t>ВОЛКОВА Полина</t>
  </si>
  <si>
    <t>1.12,08</t>
  </si>
  <si>
    <t>Юдин ПБ</t>
  </si>
  <si>
    <t>Забор Ангелина</t>
  </si>
  <si>
    <t>1.12,44</t>
  </si>
  <si>
    <t>Зиновьев С.Е.,</t>
  </si>
  <si>
    <t>Старостина Арина</t>
  </si>
  <si>
    <t>1.12,86</t>
  </si>
  <si>
    <t>380</t>
  </si>
  <si>
    <t>Бердникова Ирина</t>
  </si>
  <si>
    <t>1.12,96</t>
  </si>
  <si>
    <t>БУТИНА Полина</t>
  </si>
  <si>
    <t>1.13,05</t>
  </si>
  <si>
    <t>ГАЙНУЛЛИНА Алия</t>
  </si>
  <si>
    <t>1.14,09</t>
  </si>
  <si>
    <t>СВИРИДОВА ВИКТОРИЯ</t>
  </si>
  <si>
    <t>ЧЖАН Екатерина</t>
  </si>
  <si>
    <t>1.14,31</t>
  </si>
  <si>
    <t>Ремпель Мария</t>
  </si>
  <si>
    <t>1.14,33</t>
  </si>
  <si>
    <t>Киселева Юлия</t>
  </si>
  <si>
    <t>1.14,66</t>
  </si>
  <si>
    <t>Анисимов Д.В.,</t>
  </si>
  <si>
    <t>1.15,05</t>
  </si>
  <si>
    <t>Войновская Полина</t>
  </si>
  <si>
    <t>1.15,14</t>
  </si>
  <si>
    <t>МИРОШНИЧЕНКО Диана</t>
  </si>
  <si>
    <t>1.15,30</t>
  </si>
  <si>
    <t>ВОЕННОВААнастасия</t>
  </si>
  <si>
    <t>1.15,83</t>
  </si>
  <si>
    <t>Бауманн Диана</t>
  </si>
  <si>
    <t>1.16,31</t>
  </si>
  <si>
    <t>Белова Анастасия</t>
  </si>
  <si>
    <t>1.16,35</t>
  </si>
  <si>
    <t>1.17,11</t>
  </si>
  <si>
    <t>АНДРЕЕВААлександра</t>
  </si>
  <si>
    <t>1.18,14</t>
  </si>
  <si>
    <t>Долова О.В.</t>
  </si>
  <si>
    <t>Майборода Дарья</t>
  </si>
  <si>
    <t>1.20,55</t>
  </si>
  <si>
    <t>РЕВЕНКО НИКА</t>
  </si>
  <si>
    <t>1.24,21</t>
  </si>
  <si>
    <t>ГЕРНЕР Эрика</t>
  </si>
  <si>
    <t>справка</t>
  </si>
  <si>
    <t>КАРТАШОВА Алина</t>
  </si>
  <si>
    <t>КИСЕЛЕВА Александра</t>
  </si>
  <si>
    <t>Катарин В.В.</t>
  </si>
  <si>
    <t>450</t>
  </si>
  <si>
    <t>Голикова Екатерина</t>
  </si>
  <si>
    <t xml:space="preserve">КОНСТАНТИНОВА Софья </t>
  </si>
  <si>
    <t xml:space="preserve">Дернов Л. Н., Евсеева Т. К. </t>
  </si>
  <si>
    <t>МЯСНИК  Виктория</t>
  </si>
  <si>
    <t>Линдер С.Е.</t>
  </si>
  <si>
    <t>332</t>
  </si>
  <si>
    <t>Портунова Анастасия</t>
  </si>
  <si>
    <t>ШАДРИНА Екатерина</t>
  </si>
  <si>
    <t>Носова Влада</t>
  </si>
  <si>
    <t>ДРОЗДОВА Наталья</t>
  </si>
  <si>
    <t>Бедина Н.А.</t>
  </si>
  <si>
    <t>ЛЕВКОВА Анна</t>
  </si>
  <si>
    <t>СЕЛИЧЕВА Юстина</t>
  </si>
  <si>
    <t>ЯРОШ КРИСТИНА</t>
  </si>
  <si>
    <t>КЛИНУШИНА Алисия</t>
  </si>
  <si>
    <t>Свищева Елизавета</t>
  </si>
  <si>
    <t>Шеронова Н.П.,Колопотина С.В.</t>
  </si>
  <si>
    <t>Рябова Татьяна</t>
  </si>
  <si>
    <t>МАТВЕЕВА Ангелина</t>
  </si>
  <si>
    <t>Петров А.Г., Одиноков П.М.</t>
  </si>
  <si>
    <t>Леонтьева Арина</t>
  </si>
  <si>
    <t>1.00,15</t>
  </si>
  <si>
    <t>1.00,151</t>
  </si>
  <si>
    <t>1.15,15</t>
  </si>
  <si>
    <t>1.15,151</t>
  </si>
  <si>
    <t xml:space="preserve"> среди юношей и девушек 2001 - 20012г.г.р.</t>
  </si>
  <si>
    <t xml:space="preserve">Финальные забеги  19:30 - 20:50        </t>
  </si>
  <si>
    <t>СГИБНЕВ Алексей</t>
  </si>
  <si>
    <t>Одиноковы А.О., П.М.</t>
  </si>
  <si>
    <t>КРУЧИНИН Иван</t>
  </si>
  <si>
    <t>Шекин-Бахвалова</t>
  </si>
  <si>
    <t>Беликов Никита</t>
  </si>
  <si>
    <t>ПАРАЩЕНКО Анатолий</t>
  </si>
  <si>
    <t>Будаев А.В.</t>
  </si>
  <si>
    <t>ВОРОБЬЁВ Даниил</t>
  </si>
  <si>
    <t>ЦИБУЛЬСКИЙ Даниил</t>
  </si>
  <si>
    <t>КЕРТИЕВ Эльдар</t>
  </si>
  <si>
    <t xml:space="preserve">Андреев Василий </t>
  </si>
  <si>
    <t>Нарвская застава</t>
  </si>
  <si>
    <t>Щуплов СВ</t>
  </si>
  <si>
    <t>Массарский Дмитрий</t>
  </si>
  <si>
    <t>ГОЛОВИН Алексей</t>
  </si>
  <si>
    <t>Тарасов Д.А., Андреева Н.В,, Васильева С.В.</t>
  </si>
  <si>
    <t>Картавых Иван</t>
  </si>
  <si>
    <t>Синютина Е.И.,</t>
  </si>
  <si>
    <t>Степанов Александр</t>
  </si>
  <si>
    <t>Бурова А.В.</t>
  </si>
  <si>
    <t>ДОМБРОВСКИЙ Никита</t>
  </si>
  <si>
    <t xml:space="preserve">  Стрункин Григорий</t>
  </si>
  <si>
    <t>ФЕДОТОВ Вячеслав</t>
  </si>
  <si>
    <t>Липкан Максим</t>
  </si>
  <si>
    <t>Яковлев В.А.,</t>
  </si>
  <si>
    <t>ПРИХОДИКО Даниил</t>
  </si>
  <si>
    <t>Варакин Евгений</t>
  </si>
  <si>
    <t>ПАУШЕВ Михаил</t>
  </si>
  <si>
    <t>Зуенко-Воробьёв</t>
  </si>
  <si>
    <t>ТЕТЕРЕВ Даниил</t>
  </si>
  <si>
    <t>Баландин С.И.</t>
  </si>
  <si>
    <t>СУРКОВ Степан</t>
  </si>
  <si>
    <t>Долова О.В.-Вересова</t>
  </si>
  <si>
    <t>ДАЦЕНКО Святослав</t>
  </si>
  <si>
    <t>КВАСНОЙ ВЛАДИСЛАВ</t>
  </si>
  <si>
    <t>Соколовы И.А.,Е.В.</t>
  </si>
  <si>
    <t>Коваленко Кирилл</t>
  </si>
  <si>
    <t>Малютин Владислав</t>
  </si>
  <si>
    <t>САНКИН Артём</t>
  </si>
  <si>
    <t>КОВТУН Павел</t>
  </si>
  <si>
    <t>Борисов Владислав</t>
  </si>
  <si>
    <t>1.00,56</t>
  </si>
  <si>
    <t>СИДЕЛЬНИК Вячеслав</t>
  </si>
  <si>
    <t>1.00,58</t>
  </si>
  <si>
    <t>ШКЕЛЬ Артём</t>
  </si>
  <si>
    <t>1.00,83</t>
  </si>
  <si>
    <t>Гусев Никита</t>
  </si>
  <si>
    <t>1.00,97</t>
  </si>
  <si>
    <t>МАТЕЙКО Иван</t>
  </si>
  <si>
    <t>1.01,04</t>
  </si>
  <si>
    <t>Фомин Леонид</t>
  </si>
  <si>
    <t>1.01,05</t>
  </si>
  <si>
    <t>Буряков Б.М.</t>
  </si>
  <si>
    <t>Шкарупин Игорь</t>
  </si>
  <si>
    <t>1.01,34</t>
  </si>
  <si>
    <t>НЕМЫШЕВДмитрий</t>
  </si>
  <si>
    <t>1.01,50</t>
  </si>
  <si>
    <t>Богданов Александр</t>
  </si>
  <si>
    <t>1.01,65</t>
  </si>
  <si>
    <t>Князев Кирилл</t>
  </si>
  <si>
    <t>1.01,69</t>
  </si>
  <si>
    <t>Лтова Э.В.</t>
  </si>
  <si>
    <t>ПАНИН Аркадий</t>
  </si>
  <si>
    <t>1.01,80</t>
  </si>
  <si>
    <t>Макаревич С.В.</t>
  </si>
  <si>
    <t>КУСТАРЁВ Иван</t>
  </si>
  <si>
    <t>1.02,01</t>
  </si>
  <si>
    <t>Биатала Александр</t>
  </si>
  <si>
    <t>1.02,35</t>
  </si>
  <si>
    <t>БУХТОЯРОВ Максим</t>
  </si>
  <si>
    <t>1.02,72</t>
  </si>
  <si>
    <t>ЮХНЕВИЧ Максим</t>
  </si>
  <si>
    <t>1.02,89</t>
  </si>
  <si>
    <t>РЫБАКОВ Сергей</t>
  </si>
  <si>
    <t>1.03,02</t>
  </si>
  <si>
    <t>БАГРЕЦОВ Павел</t>
  </si>
  <si>
    <t>1.03,03</t>
  </si>
  <si>
    <t>Богданов Петр</t>
  </si>
  <si>
    <t>1.03,50</t>
  </si>
  <si>
    <t>Осипов Даиил</t>
  </si>
  <si>
    <t>1.03,62</t>
  </si>
  <si>
    <t>Кашапва К.Н.</t>
  </si>
  <si>
    <t>ЕРШОВ Виталий</t>
  </si>
  <si>
    <t>1.03,65</t>
  </si>
  <si>
    <t>ШУВАЛОВ Максим</t>
  </si>
  <si>
    <t>1.03,69</t>
  </si>
  <si>
    <t>СМИРНОВ ЕВГЕНИЙ</t>
  </si>
  <si>
    <t>1.03,72</t>
  </si>
  <si>
    <t>Розов А.С.</t>
  </si>
  <si>
    <t>СМИРНОВ Антон</t>
  </si>
  <si>
    <t>2 юн</t>
  </si>
  <si>
    <t>1.03,86</t>
  </si>
  <si>
    <t>КОРОТАЕВ  Алексей</t>
  </si>
  <si>
    <t>1.03,87</t>
  </si>
  <si>
    <t>КАМАЛОВ РУСЛАН</t>
  </si>
  <si>
    <t>1.04,34</t>
  </si>
  <si>
    <t>БОГДАНОВ Михаил</t>
  </si>
  <si>
    <t>1.04,47</t>
  </si>
  <si>
    <t>Марин Георгий</t>
  </si>
  <si>
    <t>1.04,58</t>
  </si>
  <si>
    <t>Иванов Андрей</t>
  </si>
  <si>
    <t>1.04,74</t>
  </si>
  <si>
    <t>ДЕГТЯРЕНКО Данила</t>
  </si>
  <si>
    <t>1.05,29</t>
  </si>
  <si>
    <t>Филиппов Александр</t>
  </si>
  <si>
    <t>1.05,38</t>
  </si>
  <si>
    <t xml:space="preserve">МАМОНОВ Максим </t>
  </si>
  <si>
    <t>1.05,43</t>
  </si>
  <si>
    <t>Иванов Георгий</t>
  </si>
  <si>
    <t>1.05,72</t>
  </si>
  <si>
    <t>ЛЯПИН Никита</t>
  </si>
  <si>
    <t>Александров Максим</t>
  </si>
  <si>
    <t>1.06,43</t>
  </si>
  <si>
    <t>Бедняков Вадим</t>
  </si>
  <si>
    <t>1.06,45</t>
  </si>
  <si>
    <t>Куглер Константин</t>
  </si>
  <si>
    <t>1.06,86</t>
  </si>
  <si>
    <t xml:space="preserve">  Габидулин Артем</t>
  </si>
  <si>
    <t>ЖУРАВЛЁВ Александр</t>
  </si>
  <si>
    <t>Смирнов Егор</t>
  </si>
  <si>
    <t>Белевич Иван</t>
  </si>
  <si>
    <t>1.07,16</t>
  </si>
  <si>
    <t>Кузовкин Александр</t>
  </si>
  <si>
    <t>1.07,49</t>
  </si>
  <si>
    <t>Анисимов Д.В.,Жиганов К.Н.</t>
  </si>
  <si>
    <t>Громов Николай</t>
  </si>
  <si>
    <t>1.07,75</t>
  </si>
  <si>
    <t>Четвериков Александр</t>
  </si>
  <si>
    <t>1.08,08</t>
  </si>
  <si>
    <t>Григорьев С.П.,Буринский А.И.</t>
  </si>
  <si>
    <t>Васильев Никита</t>
  </si>
  <si>
    <t>Михайлов Илья</t>
  </si>
  <si>
    <t>1.11,04</t>
  </si>
  <si>
    <t>Дмитриев Вадим</t>
  </si>
  <si>
    <t>1.11,45</t>
  </si>
  <si>
    <t>Кириловых Григорий</t>
  </si>
  <si>
    <t>1.13,13</t>
  </si>
  <si>
    <t>ЕЛОВИКОВ МИХАИЛ</t>
  </si>
  <si>
    <t>1.14,50</t>
  </si>
  <si>
    <t>Носов Александр</t>
  </si>
  <si>
    <t>Антипов Максим</t>
  </si>
  <si>
    <t>НЕКИПЕЛОВ Никита</t>
  </si>
  <si>
    <t>ЛОГИНОВ Илья</t>
  </si>
  <si>
    <t>Тимошенко Захар</t>
  </si>
  <si>
    <t>Ковалевский Иван</t>
  </si>
  <si>
    <t>ЖАРКОВ Георгий</t>
  </si>
  <si>
    <t>Черногорцев Игорь</t>
  </si>
  <si>
    <t>РЫБКА Павел</t>
  </si>
  <si>
    <t>Зайцев Кирилл</t>
  </si>
  <si>
    <t>ГАЛАХ КИРИЛЛ</t>
  </si>
  <si>
    <t>Бразовский О.В.</t>
  </si>
  <si>
    <t>ИСАЕВ Руслан</t>
  </si>
  <si>
    <t>Бернштейн Лев</t>
  </si>
  <si>
    <t>Соколов Кирилл</t>
  </si>
  <si>
    <t>Цыпкин Иван</t>
  </si>
  <si>
    <t>АЛЕКСАНДРЕНОК АНДРЕЙ</t>
  </si>
  <si>
    <t>Финальные соревнования   18:40 - 19:50</t>
  </si>
  <si>
    <r>
      <t xml:space="preserve">Метание диска </t>
    </r>
    <r>
      <rPr>
        <sz val="11"/>
        <rFont val="Times New Roman"/>
        <family val="1"/>
        <charset val="204"/>
      </rPr>
      <t>(1,5 кг)</t>
    </r>
  </si>
  <si>
    <t>ЕФИМЕНКО Демид</t>
  </si>
  <si>
    <t>Федотов Денис</t>
  </si>
  <si>
    <t>Осипов Григорий</t>
  </si>
  <si>
    <t>Баканов О.Д.,Семенов В.О.</t>
  </si>
  <si>
    <t>Серов Павел</t>
  </si>
  <si>
    <t>Шумеляк Олег</t>
  </si>
  <si>
    <t xml:space="preserve">  Потехин Сергей</t>
  </si>
  <si>
    <t>НАРЫШКИН Кирилл</t>
  </si>
  <si>
    <t>Полянский Иван</t>
  </si>
  <si>
    <t>БОЛДЫРЕВ  Егор</t>
  </si>
  <si>
    <t>ХОДКИН Антон</t>
  </si>
  <si>
    <t>Король Александр</t>
  </si>
  <si>
    <t>Кутыков А.М.</t>
  </si>
  <si>
    <t>ВИКУЛИН Владимир</t>
  </si>
  <si>
    <t>РУМЯНЦЕВ Илья</t>
  </si>
  <si>
    <t>Травкин С.А., Хворостинская А.А.,Ясюлянис В.Ф.</t>
  </si>
  <si>
    <t>Спиридонов Артем</t>
  </si>
  <si>
    <t>Земницкий Николай</t>
  </si>
  <si>
    <t>Мусоев Сергей</t>
  </si>
  <si>
    <t>ЧИЖ Максим</t>
  </si>
  <si>
    <t>ЧЕРНЫЙ Ян</t>
  </si>
  <si>
    <t>Тананаев Кирилл</t>
  </si>
  <si>
    <t>КАНИВЕЦ Александр</t>
  </si>
  <si>
    <t xml:space="preserve"> Кубок Санкт-Петербурга по легкой атлетике </t>
  </si>
  <si>
    <t>Забеги 17:05 - 17:30          Финал 17:55 - 18:00</t>
  </si>
  <si>
    <r>
      <t xml:space="preserve">100 м c/б  </t>
    </r>
    <r>
      <rPr>
        <sz val="11"/>
        <color rgb="FF000000"/>
        <rFont val="Times New Roman"/>
        <family val="1"/>
        <charset val="204"/>
      </rPr>
      <t>(0,762 м)</t>
    </r>
  </si>
  <si>
    <t>Лурсманашвили Клавдия</t>
  </si>
  <si>
    <t>w</t>
  </si>
  <si>
    <t>фин</t>
  </si>
  <si>
    <t>Минина Екатерина</t>
  </si>
  <si>
    <t>БОЙЦЕВА Полина</t>
  </si>
  <si>
    <t>Тарсов ДА Андреева НВ Васильева СВ</t>
  </si>
  <si>
    <t>ТАРАСОВА Полина</t>
  </si>
  <si>
    <t>Колесникова Екатерина</t>
  </si>
  <si>
    <t>ШУРЛИНА Наталья</t>
  </si>
  <si>
    <t>Монаенкова Т.А.</t>
  </si>
  <si>
    <t>ЕФИМЕНКО Екатерина</t>
  </si>
  <si>
    <t>16,28</t>
  </si>
  <si>
    <t>448</t>
  </si>
  <si>
    <t>Дзахмишева Залина</t>
  </si>
  <si>
    <t>МУХИНА Станислава</t>
  </si>
  <si>
    <t>ПЕТКЕВИЧ Алиса</t>
  </si>
  <si>
    <t>Петкевич ЕВ</t>
  </si>
  <si>
    <t>РЫЖКОВА Александра</t>
  </si>
  <si>
    <t>АЛЕКСЕЕНКО Ольга</t>
  </si>
  <si>
    <t>ЛОГИНОВА ВИКТОРИЯ</t>
  </si>
  <si>
    <t>БОЛОНОВА Полина</t>
  </si>
  <si>
    <t>ВАСИЛЬЕВА Екатерина</t>
  </si>
  <si>
    <t>ЖИРНОВА Алексанра</t>
  </si>
  <si>
    <t>ЛЕТНИКОВА Анна</t>
  </si>
  <si>
    <t>Горшкова О.Б.</t>
  </si>
  <si>
    <t>КИРИЛЛОВА Серафима</t>
  </si>
  <si>
    <t>ГОРБАЧЕВА Элина</t>
  </si>
  <si>
    <t>Соловей Анна</t>
  </si>
  <si>
    <t>ЦЕНАЙКИНА Юлия</t>
  </si>
  <si>
    <t>Травкин СА Хворостинская АС</t>
  </si>
  <si>
    <t>ФОМИНА Анастасия</t>
  </si>
  <si>
    <t>КАЧКИНА Елизавета</t>
  </si>
  <si>
    <t>КОНЯХИНА Виктория</t>
  </si>
  <si>
    <t>ЛИРИНА  Ульяна</t>
  </si>
  <si>
    <t>ДЕДКОВА СВЕТЛАНА</t>
  </si>
  <si>
    <t>ПЕТРОВА Александра</t>
  </si>
  <si>
    <t>ЮХНЕВИЧ Кристина</t>
  </si>
  <si>
    <t>МИХАЙЛОВА Людмила</t>
  </si>
  <si>
    <t>Алексеева Милена</t>
  </si>
  <si>
    <t>ИВИНА Дарья</t>
  </si>
  <si>
    <t>DNF</t>
  </si>
  <si>
    <t>Юхина Варвара</t>
  </si>
  <si>
    <t>Воропаева Ярослава</t>
  </si>
  <si>
    <t>Буринский А.И.,Бахвалова Е.А.</t>
  </si>
  <si>
    <t>ИЛЬИНА Снежана</t>
  </si>
  <si>
    <t>Болгова Дарья</t>
  </si>
  <si>
    <t xml:space="preserve">Логинова Екатерина </t>
  </si>
  <si>
    <t>ПОБОЙКИНА Александра</t>
  </si>
  <si>
    <t>Забеги  18:10 - 18:30         Финал  19:00 - 19:20</t>
  </si>
  <si>
    <r>
      <t xml:space="preserve">110 м с/б </t>
    </r>
    <r>
      <rPr>
        <sz val="11"/>
        <color rgb="FF000000"/>
        <rFont val="Times New Roman"/>
        <family val="1"/>
        <charset val="204"/>
      </rPr>
      <t xml:space="preserve">   (0,914 м)</t>
    </r>
  </si>
  <si>
    <t>ЗИНЯКОВ Андрей</t>
  </si>
  <si>
    <t>Васильев Илья</t>
  </si>
  <si>
    <t>МИХАЙЛОВ ДЕНИС</t>
  </si>
  <si>
    <t>ТЕТЕРЕВ Николай</t>
  </si>
  <si>
    <t>Антонова И.Ю.</t>
  </si>
  <si>
    <t>МАТВЕЕВ Тимофей</t>
  </si>
  <si>
    <t>Афанасьев А.Л.</t>
  </si>
  <si>
    <t>Гривцов Лев</t>
  </si>
  <si>
    <t>Яковлев  Александр</t>
  </si>
  <si>
    <t xml:space="preserve">Горшкова О. Б. </t>
  </si>
  <si>
    <t xml:space="preserve">СВЕТЛОВ Тимур </t>
  </si>
  <si>
    <t>АБЖАПАРОВ Оразбек</t>
  </si>
  <si>
    <t>Петкевич Е.В.</t>
  </si>
  <si>
    <t>ЛЮБАЩЕНКО ТИМОФЕЙ</t>
  </si>
  <si>
    <t>ДОРОЖКОВ Сергей</t>
  </si>
  <si>
    <t>Кузнецов Павел</t>
  </si>
  <si>
    <t>СМИРНОВ  Никита</t>
  </si>
  <si>
    <t>Куликова А.В.</t>
  </si>
  <si>
    <t>ШАРАЙКО Иван</t>
  </si>
  <si>
    <t>ПЕРЦ Алексей</t>
  </si>
  <si>
    <t>Костылев Никита</t>
  </si>
  <si>
    <t xml:space="preserve">Евсеев Лев </t>
  </si>
  <si>
    <t>Суздалев Денис</t>
  </si>
  <si>
    <t>ГОЛУБЕВ Олег</t>
  </si>
  <si>
    <t>ЗАКАЧУРА Артем</t>
  </si>
  <si>
    <t>Забродин Владимир</t>
  </si>
  <si>
    <t>Григорьев Дмитрий</t>
  </si>
  <si>
    <t>БУТ Матвей</t>
  </si>
  <si>
    <t>ЗАЙЦЕВ Вадим</t>
  </si>
  <si>
    <t>Гречанов Антон</t>
  </si>
  <si>
    <t>ГОЛУБЕВ Кирилл</t>
  </si>
  <si>
    <t>ТАРАСОВ Георгий</t>
  </si>
  <si>
    <t>ТОМИЛОВ Кирилл</t>
  </si>
  <si>
    <t>ИЛЬИН  Ярослав</t>
  </si>
  <si>
    <t>КОСТИН Артем</t>
  </si>
  <si>
    <t>Колачев Артем</t>
  </si>
  <si>
    <t>КАРАСЁВ Максим</t>
  </si>
  <si>
    <t>Забеги 17:45 - 19:15          Финал 19:50 - 19:55</t>
  </si>
  <si>
    <t>100 м</t>
  </si>
  <si>
    <t>ГАВРИЛЯК Дарья</t>
  </si>
  <si>
    <t>+1,0</t>
  </si>
  <si>
    <t>ПЕТРАЧКОВА Виктория</t>
  </si>
  <si>
    <t>КОСТЫГОВА Ксения</t>
  </si>
  <si>
    <t>СДЮСШОР Адмиралтейского района 1</t>
  </si>
  <si>
    <t>ЕРМОЛАЕВА ВЕРОНИКА</t>
  </si>
  <si>
    <t>Шевченко А., Серова М.</t>
  </si>
  <si>
    <t>КУРСАНОВА Елизавета</t>
  </si>
  <si>
    <t>Тарасова Янина</t>
  </si>
  <si>
    <t>Иванова Алиса</t>
  </si>
  <si>
    <t>Зиновьев С.Е.,Семененок М.Е.</t>
  </si>
  <si>
    <t>НИКОЛАЕВА Полина</t>
  </si>
  <si>
    <t>Максимова Александра</t>
  </si>
  <si>
    <t>2003</t>
  </si>
  <si>
    <t>Бороденко ВВ</t>
  </si>
  <si>
    <t>Тарасова Дарья</t>
  </si>
  <si>
    <t>ЧЕРНИЛЕВСКАЯ Анастасия</t>
  </si>
  <si>
    <t>429</t>
  </si>
  <si>
    <t>Красникова Анастасия</t>
  </si>
  <si>
    <t>ЛОГИНОВА АЛЕКСАНДРА</t>
  </si>
  <si>
    <t>ШТРЕК Валерия</t>
  </si>
  <si>
    <t>Тишковы</t>
  </si>
  <si>
    <t>ГРИГИЧЕВА  Екатерина</t>
  </si>
  <si>
    <t>МЯГКОВА Валерия</t>
  </si>
  <si>
    <t>АЛИЕВА АЗИЗА</t>
  </si>
  <si>
    <t>КОНОНЕНКО Алина</t>
  </si>
  <si>
    <t>ФИЛИНА Валерия</t>
  </si>
  <si>
    <t>Баранова Ксения</t>
  </si>
  <si>
    <t>КОРМИЧ Карина</t>
  </si>
  <si>
    <t>КОНОВАЛОВА Екатерина</t>
  </si>
  <si>
    <t>МЕДВЕДЕВА Ольга</t>
  </si>
  <si>
    <t>Валькова Мария</t>
  </si>
  <si>
    <t>ПЛЕХАНОВА Анастасия</t>
  </si>
  <si>
    <t>Иванова Кира</t>
  </si>
  <si>
    <t>ДАНИЛОВАа Валерия</t>
  </si>
  <si>
    <t>СОЛОВЬЕВА ЭЛИНА</t>
  </si>
  <si>
    <t>ЖАРИКОВА Валерия</t>
  </si>
  <si>
    <t>АЛИЕВА Наталья</t>
  </si>
  <si>
    <t>Николаева Валерия</t>
  </si>
  <si>
    <t>ШМЕЛЁВА Варвара</t>
  </si>
  <si>
    <t>СТРЕЛЬЦОВААлиса</t>
  </si>
  <si>
    <t>Рошиор Мария</t>
  </si>
  <si>
    <t>ПОЛИКАРПОВА Юлия</t>
  </si>
  <si>
    <t>КОРЕНЬКОВА Анастасия</t>
  </si>
  <si>
    <t>Белецкая Мария</t>
  </si>
  <si>
    <t>СДЮСШОР Выборгского р-на</t>
  </si>
  <si>
    <t>Еличев</t>
  </si>
  <si>
    <t>КРАВЦОВА Инга</t>
  </si>
  <si>
    <t>Черняева Вероника</t>
  </si>
  <si>
    <t>ГРАФОВА ЕЛИЗАВЕТА</t>
  </si>
  <si>
    <t>Кузнецова Дарья</t>
  </si>
  <si>
    <t>Бордукова С.В.</t>
  </si>
  <si>
    <t>Буренок Анастасия</t>
  </si>
  <si>
    <t>ГАГОХИЯ Мариам</t>
  </si>
  <si>
    <t>ИЛЬЯШ Яна</t>
  </si>
  <si>
    <t>ГЛАДЫШЕВА АНЖЕЛИКА</t>
  </si>
  <si>
    <t>АБРАМОВА Елизавета</t>
  </si>
  <si>
    <t>МАКАРОВА Анастасия</t>
  </si>
  <si>
    <t>Соколовская Алина</t>
  </si>
  <si>
    <t>КЕНДЮШЕНКО Марина</t>
  </si>
  <si>
    <t>ЛИСОВОЛ Екатерина</t>
  </si>
  <si>
    <t>СКВОРЦОВА Настасья</t>
  </si>
  <si>
    <t>ДУЙКОВА Алиса</t>
  </si>
  <si>
    <t>Уварова Анастасия</t>
  </si>
  <si>
    <t>Васильева София</t>
  </si>
  <si>
    <t>Курчанова А.Н.</t>
  </si>
  <si>
    <t>ВЫЛЕГЖАНИНАДарья</t>
  </si>
  <si>
    <t>СТОРОЖЕНКО София</t>
  </si>
  <si>
    <t>СУВОРОВА Анастасия</t>
  </si>
  <si>
    <t>Седых Л.А.</t>
  </si>
  <si>
    <t>Капустина Екатерина</t>
  </si>
  <si>
    <t>ГРЕХОВА Анастасия</t>
  </si>
  <si>
    <t>БАРИНОВА Елизавета</t>
  </si>
  <si>
    <t>СДЮСШОР Центрального р-на</t>
  </si>
  <si>
    <t>МЕЛЬНИКОВА Ксения</t>
  </si>
  <si>
    <t>Гаврилина И.А.</t>
  </si>
  <si>
    <t>ТУГАНОВАа Анна</t>
  </si>
  <si>
    <t>НАЙБЕРГЕР Карина</t>
  </si>
  <si>
    <t>21</t>
  </si>
  <si>
    <t>Шомахия Соломея</t>
  </si>
  <si>
    <t>Куров В.И.</t>
  </si>
  <si>
    <t>НАЗАРОВА Дарья</t>
  </si>
  <si>
    <t>Фролова ЕЛ</t>
  </si>
  <si>
    <t>КОВАЛЕВСКАЯ Вероника</t>
  </si>
  <si>
    <t>ГАЛКИНА Юлия</t>
  </si>
  <si>
    <t>ЛУЦЕВА Майя</t>
  </si>
  <si>
    <t>Гапоненко Олеся</t>
  </si>
  <si>
    <t>423</t>
  </si>
  <si>
    <t>Файзутдинова Регина</t>
  </si>
  <si>
    <t>ЛЕОНТЬЕВА Дарья</t>
  </si>
  <si>
    <t>ЗВЕРЕВА Вероника</t>
  </si>
  <si>
    <t>АРТЕМЬЕВА АННА</t>
  </si>
  <si>
    <t>АПОЛЛОНОВА Мария</t>
  </si>
  <si>
    <t xml:space="preserve"> СДЮСШОР Адмиралтейского р-на 1</t>
  </si>
  <si>
    <t>ПОЗОЛОТИНА Ангелина</t>
  </si>
  <si>
    <t>КОРЕЛЬСКАЯ Ксения</t>
  </si>
  <si>
    <t>САНИНА Ульяна</t>
  </si>
  <si>
    <t>Карагяур Татьяна</t>
  </si>
  <si>
    <t>ШАЙБАКОВА Анастасия</t>
  </si>
  <si>
    <t>МИРОНОВА Дарья</t>
  </si>
  <si>
    <t>Котовы ВВ, ТА</t>
  </si>
  <si>
    <t>Крохмальная Александра</t>
  </si>
  <si>
    <t>КОЗЛЮК Алиса</t>
  </si>
  <si>
    <t>КРАВЦОВА Влада</t>
  </si>
  <si>
    <t>Зуева Анастасия</t>
  </si>
  <si>
    <t>МУРАКОВА Анастасия</t>
  </si>
  <si>
    <t>Колечкова Виктория</t>
  </si>
  <si>
    <t>Куликова Е.В.,</t>
  </si>
  <si>
    <t>КОРЮКИНА Екатерина</t>
  </si>
  <si>
    <t>ЧЕМЕС Валентина</t>
  </si>
  <si>
    <t>СЕРГЕЕВА София</t>
  </si>
  <si>
    <t>Буровцева НВ</t>
  </si>
  <si>
    <t>Надежина Анна</t>
  </si>
  <si>
    <t>ТЕРЕХОВА  Светлана</t>
  </si>
  <si>
    <t>Ивашкова Валерия</t>
  </si>
  <si>
    <t>АНДРЕЕВА Екатерина</t>
  </si>
  <si>
    <t>ЗАПОЛЬСКАЯ Юлия</t>
  </si>
  <si>
    <t>ФЕДОРОВА Елизавета</t>
  </si>
  <si>
    <t>ИСПЕРОВА МАРИЯ</t>
  </si>
  <si>
    <t>КУЗЬМИНА ИРИНА</t>
  </si>
  <si>
    <t>ВЕРБНИЦКАЯ АНАСТАСИЯ</t>
  </si>
  <si>
    <t>Пушкаренко Александра</t>
  </si>
  <si>
    <t>Федорова Елизавета</t>
  </si>
  <si>
    <t>дисквал. п.п.162.7</t>
  </si>
  <si>
    <t>Терехович Ольга</t>
  </si>
  <si>
    <t>Желтикова Анна</t>
  </si>
  <si>
    <t>НИКУЛИНА Полина</t>
  </si>
  <si>
    <t>Замчалова Анна</t>
  </si>
  <si>
    <t>БЕЛЯЕВА Анна</t>
  </si>
  <si>
    <t>ПЕТРОВА Ольга</t>
  </si>
  <si>
    <t>ЗАВГОРОДНЯЯ Мария</t>
  </si>
  <si>
    <t>АНИСИМОВА Анастасия</t>
  </si>
  <si>
    <t>КРИЦКАЯ Елизавета</t>
  </si>
  <si>
    <t>МАТВЕЕВА Анна</t>
  </si>
  <si>
    <t>Фролова О.А.</t>
  </si>
  <si>
    <t>БОБРЫШОВА Яна</t>
  </si>
  <si>
    <t>Матиенко Алиса</t>
  </si>
  <si>
    <t>ССОРИНА Анна</t>
  </si>
  <si>
    <t>КУЗНЕЦОВА Алина</t>
  </si>
  <si>
    <t>ХМЕЛЬНИЦКАЯ  Мария</t>
  </si>
  <si>
    <t>Богатырева Ксения</t>
  </si>
  <si>
    <t>Бузылева Милена</t>
  </si>
  <si>
    <t>Недобежкина Ксения</t>
  </si>
  <si>
    <t>420</t>
  </si>
  <si>
    <t>Комлева Валерия</t>
  </si>
  <si>
    <t>Владимирова Дарья</t>
  </si>
  <si>
    <t>Линдер В.И.,</t>
  </si>
  <si>
    <t>ЧЕРЕНКОВА Полина</t>
  </si>
  <si>
    <t>Забеги  18:45 - 19:43         Финал  19:50 - 19:55</t>
  </si>
  <si>
    <t>Дю Владимир</t>
  </si>
  <si>
    <t>-0,3</t>
  </si>
  <si>
    <t>Ворохобко ТЛ</t>
  </si>
  <si>
    <t>Татарников Максим</t>
  </si>
  <si>
    <t>+0,6</t>
  </si>
  <si>
    <t>Кашапва КН</t>
  </si>
  <si>
    <t>РАЗВАЛОВ Александр</t>
  </si>
  <si>
    <t>+0,5</t>
  </si>
  <si>
    <t>Гаврилина-Еличев</t>
  </si>
  <si>
    <t>ЧЕРЕДИЛИН Владимир</t>
  </si>
  <si>
    <t>+0,3</t>
  </si>
  <si>
    <t xml:space="preserve">МОКОВОЗОВ Максим </t>
  </si>
  <si>
    <t>Тюрин И А</t>
  </si>
  <si>
    <t>Сабуров Артем</t>
  </si>
  <si>
    <t>+0,1</t>
  </si>
  <si>
    <t>КВЯТКОВСКИЙ Лев</t>
  </si>
  <si>
    <t>Емельянов Вадим</t>
  </si>
  <si>
    <t>-0,1</t>
  </si>
  <si>
    <t>Моисеенко Кирилл</t>
  </si>
  <si>
    <t>ПЕТРУХИН НИКИТА</t>
  </si>
  <si>
    <t>ЗОЛИН  Константин</t>
  </si>
  <si>
    <t>ЛЕБЕДЕВ Вячеслав</t>
  </si>
  <si>
    <t>МАРАЧ Егор</t>
  </si>
  <si>
    <t>АРИФУЛИН Искандер</t>
  </si>
  <si>
    <t>КОЖЕВНИКОВ Маркел</t>
  </si>
  <si>
    <t>НЕСТЕРУК Максим</t>
  </si>
  <si>
    <t>СТРЯБКОВ Никита</t>
  </si>
  <si>
    <t>ЛЮИЧ Данко</t>
  </si>
  <si>
    <t>ПРИЕЗЖЕВАндрей</t>
  </si>
  <si>
    <t>ПАНТЕЛЕЕВ Александр</t>
  </si>
  <si>
    <t>Мурашкин Владимир</t>
  </si>
  <si>
    <t>Линдер ВИ</t>
  </si>
  <si>
    <t>МАСЛОВСКИЙ Максим</t>
  </si>
  <si>
    <t>Белов Александр</t>
  </si>
  <si>
    <t>Барашков Никита</t>
  </si>
  <si>
    <t>Шерстнев Лев</t>
  </si>
  <si>
    <t>ЗАХОВ Дмитрий</t>
  </si>
  <si>
    <t>Чанишвили Илья</t>
  </si>
  <si>
    <t>Зиновьев СЕ</t>
  </si>
  <si>
    <t>Иванов Федор</t>
  </si>
  <si>
    <t>Евдокимов Олег</t>
  </si>
  <si>
    <t>БЕЛИТЧЕНКО Егор</t>
  </si>
  <si>
    <t>Гаврилов Дмитрий</t>
  </si>
  <si>
    <t>Гусев-Гроув Борис</t>
  </si>
  <si>
    <t>Елисеев Александр</t>
  </si>
  <si>
    <t>Куликова ЕВ</t>
  </si>
  <si>
    <t>Юдушкин Андрей</t>
  </si>
  <si>
    <t>Семенюк МЕ Зиновьев СЕ</t>
  </si>
  <si>
    <t>ДРУЖКОВ Даниил</t>
  </si>
  <si>
    <t>Ли Артем</t>
  </si>
  <si>
    <t>САЛИМОВ Руслан</t>
  </si>
  <si>
    <t>ГЕРЕЕВСулейман</t>
  </si>
  <si>
    <t>Приходченко Никита</t>
  </si>
  <si>
    <t>Гордеев Валерий</t>
  </si>
  <si>
    <t>ОВЧИННИКОВ Влад</t>
  </si>
  <si>
    <t>Костенко Иван</t>
  </si>
  <si>
    <t>Пуховской Алексей</t>
  </si>
  <si>
    <t>ВИДМАНОВ  Владислав</t>
  </si>
  <si>
    <t>МИРКО  Семен</t>
  </si>
  <si>
    <t>НАПИРЕЛЛИ Торники</t>
  </si>
  <si>
    <t>Козлов Дмитрий</t>
  </si>
  <si>
    <t>Колопотина СВ</t>
  </si>
  <si>
    <t>БАЛАБИНСКИЙ Сергей</t>
  </si>
  <si>
    <t>РАСОВ Владимир</t>
  </si>
  <si>
    <t xml:space="preserve">ЕЖЕВСКИЙ Антон </t>
  </si>
  <si>
    <t>МЕДВЕДЕВ НИКИТА</t>
  </si>
  <si>
    <t>Шатохин Александр</t>
  </si>
  <si>
    <t>Голиков Даниил</t>
  </si>
  <si>
    <t>ШАЛЫГИН Георгий</t>
  </si>
  <si>
    <t>ИЗТЛЕУЕВ Алексей</t>
  </si>
  <si>
    <t>ВАРЛАМОВв Даниил</t>
  </si>
  <si>
    <t>Задорожный Даниил</t>
  </si>
  <si>
    <t>ХАРЛАМОВ Андрей</t>
  </si>
  <si>
    <t>МАЛЧАНОВ Илья</t>
  </si>
  <si>
    <t>ИВАНОВ Николай</t>
  </si>
  <si>
    <t>КАРАЕВ ПАРВИЗ</t>
  </si>
  <si>
    <t>Зябкин Александр</t>
  </si>
  <si>
    <t>ХАМ МАКСИМ</t>
  </si>
  <si>
    <t>дискв.п.п.162.7</t>
  </si>
  <si>
    <t>КАШПУР Святослав</t>
  </si>
  <si>
    <t>КАДИСОН Дмитрий</t>
  </si>
  <si>
    <t>ЗАВГОРОДНЫЙ Игорь</t>
  </si>
  <si>
    <t>Костин Кирилл</t>
  </si>
  <si>
    <t>Панасов ВМ</t>
  </si>
  <si>
    <t>КЛЕМЕНТЬЕВ  Арсений</t>
  </si>
  <si>
    <t>ИЕШИН Сергей</t>
  </si>
  <si>
    <t>ЮРЬЕВ ДАНИИЛ</t>
  </si>
  <si>
    <t>Шевченко А.,Серова М.</t>
  </si>
  <si>
    <t>АФАНАСЬЕВ Кирилл</t>
  </si>
  <si>
    <t>Фролова Е.Л.</t>
  </si>
  <si>
    <t>ЛЕБЕДЕВ ВИТАЛИЙ</t>
  </si>
  <si>
    <t>ФРОЛОВ Артём</t>
  </si>
  <si>
    <t>ХАМАГАНОВ Эрдем</t>
  </si>
  <si>
    <t>КУЧКАРОВ Рузали</t>
  </si>
  <si>
    <t>ЖУКОВ ЕГОР</t>
  </si>
  <si>
    <t>ДЕНИСОВ Эдуард</t>
  </si>
  <si>
    <t>СИРОТКИНА Александр</t>
  </si>
  <si>
    <t>Иовенко Александр</t>
  </si>
  <si>
    <t>ОРАЗОВ Рахман</t>
  </si>
  <si>
    <t>КУШХОВ Кантимир</t>
  </si>
  <si>
    <t>АТЛАС Игорь</t>
  </si>
  <si>
    <t>ФЕДОРОВ  Ян</t>
  </si>
  <si>
    <t>ИВАНОВ Андрей</t>
  </si>
  <si>
    <t>Ганул Андрей</t>
  </si>
  <si>
    <t>Безвиннер Валентин</t>
  </si>
  <si>
    <t>ВАГАНОВ Павел</t>
  </si>
  <si>
    <t>Сывак Игорь</t>
  </si>
  <si>
    <t>ГУБИН Никита</t>
  </si>
  <si>
    <t>ГРИГОРЯН Владимир</t>
  </si>
  <si>
    <t>Белянский Михаил</t>
  </si>
  <si>
    <t>Алексеев В.Г.</t>
  </si>
  <si>
    <t>1.04,15</t>
  </si>
  <si>
    <t>1.04,151</t>
  </si>
  <si>
    <t>1.09,15</t>
  </si>
  <si>
    <t>1.09,151</t>
  </si>
  <si>
    <t>1.14,15</t>
  </si>
  <si>
    <t>1.14,151</t>
  </si>
  <si>
    <t>1.20,15</t>
  </si>
  <si>
    <t>1.20,151</t>
  </si>
  <si>
    <t>1.27,15</t>
  </si>
  <si>
    <t>1.27,151</t>
  </si>
  <si>
    <t xml:space="preserve">17 мая </t>
  </si>
  <si>
    <t xml:space="preserve">Финальные забеги  16:40 - 16:58        </t>
  </si>
  <si>
    <r>
      <t xml:space="preserve">300 м с/б      </t>
    </r>
    <r>
      <rPr>
        <sz val="11"/>
        <color indexed="8"/>
        <rFont val="Times New Roman"/>
        <family val="1"/>
        <charset val="204"/>
      </rPr>
      <t>(0,762 м)</t>
    </r>
  </si>
  <si>
    <t>Академия легкой атлетики</t>
  </si>
  <si>
    <t>Солнцева Александра</t>
  </si>
  <si>
    <t>Бендаравичус А.А.,</t>
  </si>
  <si>
    <t>ВАСИЛЬЕВА Полина</t>
  </si>
  <si>
    <t>ЖИРНОВА Александра</t>
  </si>
  <si>
    <t>ИВШИЧЕВА Анна</t>
  </si>
  <si>
    <t>АВЕРЧЕНКО Анастасия</t>
  </si>
  <si>
    <t>Кузнецов ВМ</t>
  </si>
  <si>
    <t>КУЗНЕЧЕНКОВА Арина</t>
  </si>
  <si>
    <t>1.01,00</t>
  </si>
  <si>
    <t>16-17 мая 2016 г.</t>
  </si>
  <si>
    <t>17 мая</t>
  </si>
  <si>
    <t>Финальный заход  16:40 - 17:00</t>
  </si>
  <si>
    <t>3 км с/х</t>
  </si>
  <si>
    <t>Алексеев Константин</t>
  </si>
  <si>
    <t>14.18,94</t>
  </si>
  <si>
    <t>Городилов Владимир</t>
  </si>
  <si>
    <t>14.57,50</t>
  </si>
  <si>
    <t>Овчинников Александр</t>
  </si>
  <si>
    <t>15.49,10</t>
  </si>
  <si>
    <t>16.25.21</t>
  </si>
  <si>
    <t>Германов Даниил</t>
  </si>
  <si>
    <t>16.49,54</t>
  </si>
  <si>
    <t>КОВАЛЕВ ДМИТРИЙ</t>
  </si>
  <si>
    <t>16.50,76</t>
  </si>
  <si>
    <t>Коноплев В.А., Картушин С.П.</t>
  </si>
  <si>
    <t>ПАКОВ Михаил</t>
  </si>
  <si>
    <t>17.15,96</t>
  </si>
  <si>
    <t>1.02,74</t>
  </si>
  <si>
    <t>1.02,741</t>
  </si>
  <si>
    <t>1.08,74</t>
  </si>
  <si>
    <t>1.08,741</t>
  </si>
  <si>
    <t>1.14,74</t>
  </si>
  <si>
    <t>1.14,741</t>
  </si>
  <si>
    <t xml:space="preserve"> среди юношей и девушек 2001- 2002 г.г.р.</t>
  </si>
  <si>
    <t>Финальный забег  17:20 - 17:37</t>
  </si>
  <si>
    <r>
      <t xml:space="preserve">300 м с/б   </t>
    </r>
    <r>
      <rPr>
        <sz val="11"/>
        <color indexed="8"/>
        <rFont val="Times New Roman"/>
        <family val="1"/>
        <charset val="204"/>
      </rPr>
      <t>(0,840 м)</t>
    </r>
  </si>
  <si>
    <t>Тарасов КБ</t>
  </si>
  <si>
    <t>ЧЕРНОУС Александр</t>
  </si>
  <si>
    <t>01</t>
  </si>
  <si>
    <t xml:space="preserve"> Великого Новгорода</t>
  </si>
  <si>
    <t>Семенов АВ</t>
  </si>
  <si>
    <t>Трарасов КБ</t>
  </si>
  <si>
    <t>02</t>
  </si>
  <si>
    <t>БОДНАРУК Никита</t>
  </si>
  <si>
    <t>СТАРШОВ Даниил</t>
  </si>
  <si>
    <t>Кузнецов В.М.</t>
  </si>
  <si>
    <t>Костин Артем</t>
  </si>
  <si>
    <t>Пушкинская СДЮСШОР</t>
  </si>
  <si>
    <t>Кокина И.В.</t>
  </si>
  <si>
    <t>УЛЕКСИН Даниил</t>
  </si>
  <si>
    <t>Буровцева Н.В., Кабанов Р.С.</t>
  </si>
  <si>
    <t xml:space="preserve">ТРУСОВ Максим </t>
  </si>
  <si>
    <t>Оринич Григорий</t>
  </si>
  <si>
    <t>Пенькова Н.Ю.,Бахвалова Е.А.</t>
  </si>
  <si>
    <t>ФРОЛОВ Павел</t>
  </si>
  <si>
    <t>ЧУРКИН Мирослав</t>
  </si>
  <si>
    <t>РЯХОВСКИЙ Владислав</t>
  </si>
  <si>
    <t>Травкин С.А., Хворостинская А.А.</t>
  </si>
  <si>
    <t>ЕРМАЛАЕВ  Алексей</t>
  </si>
  <si>
    <t>дисквал.п.п.162.7</t>
  </si>
  <si>
    <t>ПОЛЯКОВ  Даниил</t>
  </si>
  <si>
    <t>Лущиков Михаил</t>
  </si>
  <si>
    <t>Потапов Артур</t>
  </si>
  <si>
    <t>Открытое первенство Санкт-Петербурга  по спортивной ходьбе</t>
  </si>
  <si>
    <t xml:space="preserve">ДЕВУШКИ </t>
  </si>
  <si>
    <t>Финальный заход  16:20-16:40</t>
  </si>
  <si>
    <t>Гераськина Амелия</t>
  </si>
  <si>
    <t>15.00,89</t>
  </si>
  <si>
    <t>ПИНЮГАЛОВА Елена</t>
  </si>
  <si>
    <t>15.27,41</t>
  </si>
  <si>
    <t>ШАРУЕВА Полина</t>
  </si>
  <si>
    <t>15.41,06</t>
  </si>
  <si>
    <t>КУЦЕВА Вероника</t>
  </si>
  <si>
    <t>15.59,78</t>
  </si>
  <si>
    <t xml:space="preserve">Савинова Дарья </t>
  </si>
  <si>
    <t>16.42,46</t>
  </si>
  <si>
    <t>Белокопытова Анастасия</t>
  </si>
  <si>
    <t>16.43,00</t>
  </si>
  <si>
    <t>Боговина Светлана</t>
  </si>
  <si>
    <t>17.44,22</t>
  </si>
  <si>
    <t>БОГДАНОВИЧ ПОЛИНА</t>
  </si>
  <si>
    <t>18.11,25</t>
  </si>
  <si>
    <t>Картушин С.П.</t>
  </si>
  <si>
    <t>738</t>
  </si>
  <si>
    <t>Малинина Екатерина</t>
  </si>
  <si>
    <t>18.21,35</t>
  </si>
  <si>
    <t>Соколовский М.Б., Федорова О.Л.</t>
  </si>
  <si>
    <t>МАТЦЕНГЕР Мария</t>
  </si>
  <si>
    <t>18.43,42</t>
  </si>
  <si>
    <t xml:space="preserve">Дернов Л.Н., Евсеева Т.К., </t>
  </si>
  <si>
    <t>НИКИФОРОВА АНАСТАСИЯ</t>
  </si>
  <si>
    <t>20.09,26</t>
  </si>
  <si>
    <t>757</t>
  </si>
  <si>
    <t>Воробьева Елизавета</t>
  </si>
  <si>
    <t>20.49,05</t>
  </si>
  <si>
    <t>424</t>
  </si>
  <si>
    <t>Козловская Дарья</t>
  </si>
  <si>
    <t>20.55,27</t>
  </si>
  <si>
    <t>Вахрутдинова Анна</t>
  </si>
  <si>
    <t>Финальные соревнования   16:00 - 16:44</t>
  </si>
  <si>
    <r>
      <t xml:space="preserve">Метание копья </t>
    </r>
    <r>
      <rPr>
        <sz val="11"/>
        <rFont val="Times New Roman"/>
        <family val="1"/>
        <charset val="204"/>
      </rPr>
      <t>(500 гр)</t>
    </r>
  </si>
  <si>
    <t>ЕРМАКОВА  Дарья</t>
  </si>
  <si>
    <t>X</t>
  </si>
  <si>
    <t>443</t>
  </si>
  <si>
    <t>Шекурова Алёна</t>
  </si>
  <si>
    <t>ПЕРОВА Александра</t>
  </si>
  <si>
    <t>БАРАНОВА Валерия</t>
  </si>
  <si>
    <t>СИВКОВА Арина</t>
  </si>
  <si>
    <t>Смирнова Дарья</t>
  </si>
  <si>
    <t>БАБАХИНА Наталья</t>
  </si>
  <si>
    <t>ДЕРКАЧЕВА ДАРЬЯ</t>
  </si>
  <si>
    <t>ХОЛОДКОВА Александра</t>
  </si>
  <si>
    <t>ВИКТОРОВА Маргарита</t>
  </si>
  <si>
    <t>Григорьев МЮ Ясюлянис ВФ</t>
  </si>
  <si>
    <t>Виноградова Екатерина</t>
  </si>
  <si>
    <t>Полухина ЗО</t>
  </si>
  <si>
    <t>АЛЕФИРЕНКО  Анна</t>
  </si>
  <si>
    <t>Колосова Светлана</t>
  </si>
  <si>
    <t>АЛЕКСЕЕВА Алёна</t>
  </si>
  <si>
    <t>Сыкалова Виктория</t>
  </si>
  <si>
    <t>Метельский ,Козловская,Кижло</t>
  </si>
  <si>
    <t>КОЗЛОВА Вероника</t>
  </si>
  <si>
    <t>Громов В.Б.</t>
  </si>
  <si>
    <t>ЛОБКОВА Дарья</t>
  </si>
  <si>
    <t>СОЛОВЬЕВА Софья</t>
  </si>
  <si>
    <t>Золотая</t>
  </si>
  <si>
    <t>Алексеева Ксения</t>
  </si>
  <si>
    <t>ВОСКОНЯН Лусинэ</t>
  </si>
  <si>
    <t>Михайлова Диана</t>
  </si>
  <si>
    <t>Пелевина Алина</t>
  </si>
  <si>
    <t>1.50,000</t>
  </si>
  <si>
    <t>2.00,10</t>
  </si>
  <si>
    <t>2.00,101</t>
  </si>
  <si>
    <t>2.05,15</t>
  </si>
  <si>
    <t>2.05,151</t>
  </si>
  <si>
    <t>2.14,15</t>
  </si>
  <si>
    <t>2.14,151</t>
  </si>
  <si>
    <t>2.24,15</t>
  </si>
  <si>
    <t>2.24,151</t>
  </si>
  <si>
    <t>2.34,15</t>
  </si>
  <si>
    <t>2.34,151</t>
  </si>
  <si>
    <t>2.45,15</t>
  </si>
  <si>
    <t>2.45,151</t>
  </si>
  <si>
    <t>3.00,15</t>
  </si>
  <si>
    <t>3.00,151</t>
  </si>
  <si>
    <t>3.15,15</t>
  </si>
  <si>
    <t>3.15,151</t>
  </si>
  <si>
    <t>3.30,15</t>
  </si>
  <si>
    <t>3.30,151</t>
  </si>
  <si>
    <t xml:space="preserve">Финальные забеги  17:30 - 17:58        </t>
  </si>
  <si>
    <t>800 м</t>
  </si>
  <si>
    <t>2.22,05</t>
  </si>
  <si>
    <t>МОРОЗОВА Мария</t>
  </si>
  <si>
    <t>2.23,45</t>
  </si>
  <si>
    <t>2.23,80</t>
  </si>
  <si>
    <t>ГОРИНЦЕВА Полина</t>
  </si>
  <si>
    <t>2.24,23</t>
  </si>
  <si>
    <t>Горинцева МЛ</t>
  </si>
  <si>
    <t>2.30,05</t>
  </si>
  <si>
    <t>2.30,95</t>
  </si>
  <si>
    <t>2.31,14</t>
  </si>
  <si>
    <t>2.31,67</t>
  </si>
  <si>
    <t>2.31,96</t>
  </si>
  <si>
    <t>2.32,48</t>
  </si>
  <si>
    <t>2.33,01</t>
  </si>
  <si>
    <t>2.33,92</t>
  </si>
  <si>
    <t>2.34,54</t>
  </si>
  <si>
    <t>Беликова ЕЛ</t>
  </si>
  <si>
    <t>2.34,57</t>
  </si>
  <si>
    <t>2.35,14</t>
  </si>
  <si>
    <t>БЕСКОРОВАЙНАЯ Екатерина</t>
  </si>
  <si>
    <t>2.36,25</t>
  </si>
  <si>
    <t>2.36,41</t>
  </si>
  <si>
    <t>2.36,44</t>
  </si>
  <si>
    <t>ВАСИЛЬЕВА Ольга</t>
  </si>
  <si>
    <t>2.36,79</t>
  </si>
  <si>
    <t>ЛОГИНОВА Анастасия</t>
  </si>
  <si>
    <t>2.36,90</t>
  </si>
  <si>
    <t>2.37,64</t>
  </si>
  <si>
    <t>Гурвич Евгения</t>
  </si>
  <si>
    <t>2.38,74</t>
  </si>
  <si>
    <t>2.38,76</t>
  </si>
  <si>
    <t>431</t>
  </si>
  <si>
    <t>Кузнеова Анастасия</t>
  </si>
  <si>
    <t>2.39,29</t>
  </si>
  <si>
    <t>2.39,67</t>
  </si>
  <si>
    <t>2.39,96</t>
  </si>
  <si>
    <t>358</t>
  </si>
  <si>
    <t>Носкова Влада</t>
  </si>
  <si>
    <t>2.40,09</t>
  </si>
  <si>
    <t>Глушак П.Б.,Глушак Н.М.</t>
  </si>
  <si>
    <t>2.42,38</t>
  </si>
  <si>
    <t>Азаркова Алина</t>
  </si>
  <si>
    <t>2.42,75</t>
  </si>
  <si>
    <t>Ботова Елизавета</t>
  </si>
  <si>
    <t>2.43,11</t>
  </si>
  <si>
    <t>2.43,42</t>
  </si>
  <si>
    <t>Гасин,Черешева</t>
  </si>
  <si>
    <t>АЛЕКСАНДРОВА Яна</t>
  </si>
  <si>
    <t>2.43,67</t>
  </si>
  <si>
    <t>38</t>
  </si>
  <si>
    <t>2.45,59</t>
  </si>
  <si>
    <t>2.45,78</t>
  </si>
  <si>
    <t>ОСТАНКОВИЧ Евгения</t>
  </si>
  <si>
    <t>2.46,10</t>
  </si>
  <si>
    <t>Трубеева Н.Е.</t>
  </si>
  <si>
    <t>2.46,20</t>
  </si>
  <si>
    <t>359</t>
  </si>
  <si>
    <t>Владимирова Елизавета</t>
  </si>
  <si>
    <t>2.46,75</t>
  </si>
  <si>
    <t>2.46,88</t>
  </si>
  <si>
    <t>ПАСТЫРЬ Вероника</t>
  </si>
  <si>
    <t>2.48,07</t>
  </si>
  <si>
    <t>2.49,11</t>
  </si>
  <si>
    <t>2.49,96</t>
  </si>
  <si>
    <t>ЗОННЕНФЕЛЬД Анна</t>
  </si>
  <si>
    <t>2.50,20</t>
  </si>
  <si>
    <t>Иванов ОП</t>
  </si>
  <si>
    <t>2.51,07</t>
  </si>
  <si>
    <t>2.53,02</t>
  </si>
  <si>
    <t xml:space="preserve">   ГАЙЛЕ ВАЛЕРИЯ</t>
  </si>
  <si>
    <t>2.53,04</t>
  </si>
  <si>
    <t xml:space="preserve">УЙК АРИНА </t>
  </si>
  <si>
    <t>2.54,10</t>
  </si>
  <si>
    <t>Волковы И.,А.</t>
  </si>
  <si>
    <t>2.56,27</t>
  </si>
  <si>
    <t>2.56,35</t>
  </si>
  <si>
    <t>Павлов,Виленский</t>
  </si>
  <si>
    <t>ГОЛЯТИНА Мария</t>
  </si>
  <si>
    <t>2.57,50</t>
  </si>
  <si>
    <t>Токтоназарова Клара</t>
  </si>
  <si>
    <t>2.59,03</t>
  </si>
  <si>
    <t>Корюшкина Ангелина</t>
  </si>
  <si>
    <t>3.04,17</t>
  </si>
  <si>
    <t>МЯСНИКОВА Ангелина</t>
  </si>
  <si>
    <t>3.17,43</t>
  </si>
  <si>
    <t>ГУСЕВА КРИСТИНА</t>
  </si>
  <si>
    <t>ЕГОРОВА Дарья</t>
  </si>
  <si>
    <t>Топчий К.Э.</t>
  </si>
  <si>
    <t>ГИНТЕР Валерия</t>
  </si>
  <si>
    <t>ПЛАТОНОВА Вероника</t>
  </si>
  <si>
    <t>ВЛАСОВА Илона</t>
  </si>
  <si>
    <t>Байбакова Мария</t>
  </si>
  <si>
    <t>МАЛЬХАНОВА Асия</t>
  </si>
  <si>
    <t>Финальные соревнования   17:10 - 18:10</t>
  </si>
  <si>
    <r>
      <t>Метание копья</t>
    </r>
    <r>
      <rPr>
        <sz val="11"/>
        <rFont val="Times New Roman"/>
        <family val="1"/>
        <charset val="204"/>
      </rPr>
      <t xml:space="preserve"> (600 гр)</t>
    </r>
  </si>
  <si>
    <t>Чистяков Дмитрий</t>
  </si>
  <si>
    <t>МИХАЙЛОВ Сергей</t>
  </si>
  <si>
    <t xml:space="preserve">СУЧЕВЯН Дмитрий </t>
  </si>
  <si>
    <t>Платонов А.И.</t>
  </si>
  <si>
    <t>Тюкин Дмитрий</t>
  </si>
  <si>
    <t>ИШМУРАТОВ Ленар</t>
  </si>
  <si>
    <t>Иванов Илларион</t>
  </si>
  <si>
    <t>Харитонов А.С.</t>
  </si>
  <si>
    <t>КРАСНОПОЛЬСКИЙ Кирилл</t>
  </si>
  <si>
    <t>ИРИЦКИЙ ДМИТРИЙ</t>
  </si>
  <si>
    <t>СМИРНОВ Юрий</t>
  </si>
  <si>
    <t>АЛЕКСАНДРОВ Никита</t>
  </si>
  <si>
    <t>ШАРАПОВ Сергей</t>
  </si>
  <si>
    <t>ЛАНЦЕВ Бенедикт</t>
  </si>
  <si>
    <t>БЕССОНОВ Никита</t>
  </si>
  <si>
    <t>Финальные соревнования   17:20 - 18:05</t>
  </si>
  <si>
    <t xml:space="preserve">Тройной прыжок </t>
  </si>
  <si>
    <t xml:space="preserve">Золотая Л. Н. </t>
  </si>
  <si>
    <t>Метельский,Козловская,Кижло</t>
  </si>
  <si>
    <t>Путицева мария</t>
  </si>
  <si>
    <t>РОГОЖА Анна</t>
  </si>
  <si>
    <t>Генералова Диана</t>
  </si>
  <si>
    <t>АЛЕФИРЕНКО Алена</t>
  </si>
  <si>
    <t>Суркова Юлия</t>
  </si>
  <si>
    <t>Николаева Елена</t>
  </si>
  <si>
    <t>Полухтна ЗО</t>
  </si>
  <si>
    <t>ЖУЗЛОВА Мария</t>
  </si>
  <si>
    <t>Козловская М.А.</t>
  </si>
  <si>
    <t>ЛЬВОВА Ольга</t>
  </si>
  <si>
    <t>ПАНФИЛОВА Софья</t>
  </si>
  <si>
    <t>ЩЕЛКО Мария</t>
  </si>
  <si>
    <t>ОНУЧИНАСофия</t>
  </si>
  <si>
    <t>Поухина ЗО</t>
  </si>
  <si>
    <t>КУЗНЕЦОВА  Дарья</t>
  </si>
  <si>
    <t>Павлова Екатерина</t>
  </si>
  <si>
    <t>Ратнер Елизавета</t>
  </si>
  <si>
    <t>Ратнер ИН</t>
  </si>
  <si>
    <t>1.44,000</t>
  </si>
  <si>
    <t>1.46,50</t>
  </si>
  <si>
    <t>1.46,501</t>
  </si>
  <si>
    <t>1.49,15</t>
  </si>
  <si>
    <t>1.49,151</t>
  </si>
  <si>
    <t>1.53,65</t>
  </si>
  <si>
    <t>1.53,651</t>
  </si>
  <si>
    <t>1.59,15</t>
  </si>
  <si>
    <t>1.59,151</t>
  </si>
  <si>
    <t>2.10,15</t>
  </si>
  <si>
    <t>2.10,151</t>
  </si>
  <si>
    <t>2.20,15</t>
  </si>
  <si>
    <t>2.20,151</t>
  </si>
  <si>
    <t>2.30,15</t>
  </si>
  <si>
    <t>2.30,151</t>
  </si>
  <si>
    <t>2.40,15</t>
  </si>
  <si>
    <t>2.40,151</t>
  </si>
  <si>
    <t>2.50,15</t>
  </si>
  <si>
    <t>2.50,151</t>
  </si>
  <si>
    <t>Финальные забеги    17:50 - 18:30</t>
  </si>
  <si>
    <t>2.03,24</t>
  </si>
  <si>
    <t>Беликов ЮЛ,Гадасин ВБ</t>
  </si>
  <si>
    <t>2.04,91</t>
  </si>
  <si>
    <t>2.05,56</t>
  </si>
  <si>
    <t>2.06,58</t>
  </si>
  <si>
    <t>Гадасин,Черашева</t>
  </si>
  <si>
    <t>2.10,97</t>
  </si>
  <si>
    <t>Белозеров Кирилл</t>
  </si>
  <si>
    <t>2.11,34</t>
  </si>
  <si>
    <t>2.12,71</t>
  </si>
  <si>
    <t>2.13,77</t>
  </si>
  <si>
    <t>СОЛОДОВНИКОВ Илья</t>
  </si>
  <si>
    <t>2.15,30</t>
  </si>
  <si>
    <t>Горинцева М.Л.</t>
  </si>
  <si>
    <t>2.15,60</t>
  </si>
  <si>
    <t>2.18,10</t>
  </si>
  <si>
    <t>ГРИГОРЬЕВ  Дмитрий</t>
  </si>
  <si>
    <t>2.18,40</t>
  </si>
  <si>
    <t>Соболев Ростислав</t>
  </si>
  <si>
    <t>2.19,10</t>
  </si>
  <si>
    <t>ЦАРЯПКИН Михаил</t>
  </si>
  <si>
    <t>2.19,99</t>
  </si>
  <si>
    <t>Софронович Никита</t>
  </si>
  <si>
    <t>2.20,71</t>
  </si>
  <si>
    <t>ДОЛИНКИН Иван</t>
  </si>
  <si>
    <t>2.20,77</t>
  </si>
  <si>
    <t>2.22,68</t>
  </si>
  <si>
    <t>2.24,20</t>
  </si>
  <si>
    <t>Иванов Ярослав</t>
  </si>
  <si>
    <t>2.24,22</t>
  </si>
  <si>
    <t>2.24,95</t>
  </si>
  <si>
    <t>2.25,88</t>
  </si>
  <si>
    <t>2.27,50</t>
  </si>
  <si>
    <t>2.28,43</t>
  </si>
  <si>
    <t>2.29,84</t>
  </si>
  <si>
    <t>2.30,24</t>
  </si>
  <si>
    <t>2.30,71</t>
  </si>
  <si>
    <t>2.31,92</t>
  </si>
  <si>
    <t>2.32,88</t>
  </si>
  <si>
    <t>2.33,43</t>
  </si>
  <si>
    <t>2.33,52</t>
  </si>
  <si>
    <t>2.33,66</t>
  </si>
  <si>
    <t>ПЕТРЕНКО Виталий</t>
  </si>
  <si>
    <t>2.33,77</t>
  </si>
  <si>
    <t>2.36,20</t>
  </si>
  <si>
    <t>2.36,61</t>
  </si>
  <si>
    <t>Скороходов Герман</t>
  </si>
  <si>
    <t>2.37,22</t>
  </si>
  <si>
    <t>АЛЕКСАНДРОВ Владислав</t>
  </si>
  <si>
    <t>2.39,63</t>
  </si>
  <si>
    <t>2.43,34</t>
  </si>
  <si>
    <t>2.43,60</t>
  </si>
  <si>
    <t>2.44,16</t>
  </si>
  <si>
    <t>2.46,82</t>
  </si>
  <si>
    <t>Максимов Михаил</t>
  </si>
  <si>
    <t>2.52,57</t>
  </si>
  <si>
    <t>ДОМОЖИРОВ Даниил</t>
  </si>
  <si>
    <t>КРЮКОВ Эрик</t>
  </si>
  <si>
    <t>ПРИВАЛОВ Егор</t>
  </si>
  <si>
    <t>ШИРИНЯН Алексей</t>
  </si>
  <si>
    <t>Финальные соревнования   17:30 - 18:20</t>
  </si>
  <si>
    <r>
      <t>Толкание ядра</t>
    </r>
    <r>
      <rPr>
        <sz val="11"/>
        <rFont val="Times New Roman"/>
        <family val="1"/>
        <charset val="204"/>
      </rPr>
      <t xml:space="preserve"> (3 кг)</t>
    </r>
  </si>
  <si>
    <t>ЗЕЛЕНКОВА Любовь</t>
  </si>
  <si>
    <t>Галаган-Трубеева Л.Б.</t>
  </si>
  <si>
    <t>Бадзюра Светлана</t>
  </si>
  <si>
    <t>Данилова Т.П.,Бурмистрова Е.Н.</t>
  </si>
  <si>
    <t>Садикова Анна</t>
  </si>
  <si>
    <t>СМИРНОВА ВИКТОРИЯ</t>
  </si>
  <si>
    <t>Тарушкин А.В.</t>
  </si>
  <si>
    <t>ТАЛАПОВА Екатерина</t>
  </si>
  <si>
    <t>Лисавина ЕА Буровцева НВ</t>
  </si>
  <si>
    <t>Проскурина Мария</t>
  </si>
  <si>
    <t>Вербина Полина</t>
  </si>
  <si>
    <t>Никифорова Наталья</t>
  </si>
  <si>
    <t>ГАЙЛЕ Валерия</t>
  </si>
  <si>
    <t>Красногваардейская ДЮСШ</t>
  </si>
  <si>
    <t>Лупик АГ</t>
  </si>
  <si>
    <t>Рябова Влада</t>
  </si>
  <si>
    <t>НАУМОВА Таисия</t>
  </si>
  <si>
    <t>АМОСОВА Анастасия</t>
  </si>
  <si>
    <t>Лисавина ЕА</t>
  </si>
  <si>
    <t>ПИМКИНА Виктория</t>
  </si>
  <si>
    <t xml:space="preserve">Главный судья соревнований                            </t>
  </si>
  <si>
    <t>Тихонов В.М.  /Санкт-Петербург, Рк/</t>
  </si>
  <si>
    <t>Главный секретарь соревнований</t>
  </si>
  <si>
    <t>Пинчук Ю.Ю./Санкт-Петербург,3к/</t>
  </si>
  <si>
    <t>Финальные соревнования   18:20 - 19:00</t>
  </si>
  <si>
    <t>Тройной прыжок</t>
  </si>
  <si>
    <t>r</t>
  </si>
  <si>
    <t xml:space="preserve">Захаров Вадим </t>
  </si>
  <si>
    <t>Финальные соревнования   18:30 - 19:25</t>
  </si>
  <si>
    <r>
      <t xml:space="preserve">Толкание ядра </t>
    </r>
    <r>
      <rPr>
        <sz val="11"/>
        <rFont val="Times New Roman"/>
        <family val="1"/>
        <charset val="204"/>
      </rPr>
      <t>(5,0 кг)</t>
    </r>
  </si>
  <si>
    <t>БАСИЕВ Марат</t>
  </si>
  <si>
    <t>Коляева Ю.С.</t>
  </si>
  <si>
    <t>Шавырин Максим</t>
  </si>
  <si>
    <t>ТЯПКИН Николай</t>
  </si>
  <si>
    <t>Арефьев Федор</t>
  </si>
  <si>
    <t>Бурмистрова Е.Н.,Данилова Т.П.</t>
  </si>
  <si>
    <t>ПАХОМОВ Иван</t>
  </si>
  <si>
    <t xml:space="preserve">Семенов АВ  </t>
  </si>
  <si>
    <t>РОМАНОВ Иван</t>
  </si>
  <si>
    <t>ВАРЛАМОВ Илья</t>
  </si>
  <si>
    <t>ЦВЕТКОВ МИХАИЛ ВЛАДИМИРОВИЧ</t>
  </si>
  <si>
    <t>7.48,000</t>
  </si>
  <si>
    <t>7.52,24</t>
  </si>
  <si>
    <t>7.52,241</t>
  </si>
  <si>
    <t>8.05,24</t>
  </si>
  <si>
    <t>8.05,241</t>
  </si>
  <si>
    <t>9.00,24</t>
  </si>
  <si>
    <t>9.00,241</t>
  </si>
  <si>
    <t>9.40,24</t>
  </si>
  <si>
    <t>9.40,241</t>
  </si>
  <si>
    <t>10.20,24</t>
  </si>
  <si>
    <t>10.20,241</t>
  </si>
  <si>
    <t>11.00,24</t>
  </si>
  <si>
    <t>11.00,241</t>
  </si>
  <si>
    <t>12.00,24</t>
  </si>
  <si>
    <t>12.00,241</t>
  </si>
  <si>
    <t>13.20,24</t>
  </si>
  <si>
    <t>13.20,241</t>
  </si>
  <si>
    <t>16- 17 мая 2016 г.</t>
  </si>
  <si>
    <t>Финальные забеги 19:10 - 19:23</t>
  </si>
  <si>
    <t xml:space="preserve">3000 м </t>
  </si>
  <si>
    <t>9.40,88</t>
  </si>
  <si>
    <t>Степанов Вячеслав</t>
  </si>
  <si>
    <t>9.48,81</t>
  </si>
  <si>
    <t>Дубинин Аркадий</t>
  </si>
  <si>
    <t>Красногвардейская ДЮСШ</t>
  </si>
  <si>
    <t>9.59,69</t>
  </si>
  <si>
    <t>10.00,14</t>
  </si>
  <si>
    <t>10.00,81</t>
  </si>
  <si>
    <t>10.09,10</t>
  </si>
  <si>
    <t>10.32,99</t>
  </si>
  <si>
    <t>Павлов ,Виленский</t>
  </si>
  <si>
    <t>10.54,92</t>
  </si>
  <si>
    <t xml:space="preserve">Портнов Даниил </t>
  </si>
  <si>
    <t>10.58,63</t>
  </si>
  <si>
    <t>Гончар В.В., Яковлева О.В.</t>
  </si>
  <si>
    <t>Саддулаев Фарухх</t>
  </si>
  <si>
    <t>11.30,70</t>
  </si>
  <si>
    <t>Белозерцев Евгений</t>
  </si>
  <si>
    <t>Калининская</t>
  </si>
  <si>
    <t>Степанцов Егор</t>
  </si>
  <si>
    <t>8.00,000</t>
  </si>
  <si>
    <t>8.52,24</t>
  </si>
  <si>
    <t>8.52,241</t>
  </si>
  <si>
    <t>9.15,24</t>
  </si>
  <si>
    <t>9.15,241</t>
  </si>
  <si>
    <t>9.54,24</t>
  </si>
  <si>
    <t>9.54,241</t>
  </si>
  <si>
    <t>10.40,24</t>
  </si>
  <si>
    <t>10.40,241</t>
  </si>
  <si>
    <t>11.30,24</t>
  </si>
  <si>
    <t>11.30,241</t>
  </si>
  <si>
    <t>12.30,24</t>
  </si>
  <si>
    <t>12.30,241</t>
  </si>
  <si>
    <t>13.30,24</t>
  </si>
  <si>
    <t>13.30,241</t>
  </si>
  <si>
    <t>14.30,24</t>
  </si>
  <si>
    <t>14.30,241</t>
  </si>
  <si>
    <t>16.00,24</t>
  </si>
  <si>
    <t>16.00,241</t>
  </si>
  <si>
    <t xml:space="preserve">Финальные забеги  19:05 - 19:17        </t>
  </si>
  <si>
    <t>10.46,64</t>
  </si>
  <si>
    <t>11.04,45</t>
  </si>
  <si>
    <t>ГЛУШКОВА Нелли</t>
  </si>
  <si>
    <t>11.12,39</t>
  </si>
  <si>
    <t xml:space="preserve">Гончар В. В., Яковлева О. В. </t>
  </si>
  <si>
    <t>Сегалова Мария</t>
  </si>
  <si>
    <t>Выборгская СДЮСШОР</t>
  </si>
  <si>
    <t>11.14,43</t>
  </si>
  <si>
    <t>Пономарев В.В.</t>
  </si>
  <si>
    <t>11.19,80</t>
  </si>
  <si>
    <t>Ботова Анастасия</t>
  </si>
  <si>
    <t>11.50,09</t>
  </si>
  <si>
    <t>14.08,93</t>
  </si>
  <si>
    <t>ШЕНТЯКОВА Полина</t>
  </si>
  <si>
    <t>высота</t>
  </si>
  <si>
    <t>шест</t>
  </si>
  <si>
    <t>Финальные соревнования   17:40 - 18:30</t>
  </si>
  <si>
    <t>Прыжок в высоту</t>
  </si>
  <si>
    <t>Колесникова Елизавета</t>
  </si>
  <si>
    <t>КОЧАНОВА Мария</t>
  </si>
  <si>
    <t>ЛОСИНА Елизавета</t>
  </si>
  <si>
    <t>Давыдова Елизавета</t>
  </si>
  <si>
    <t>КУРДЕНКОВА Анна</t>
  </si>
  <si>
    <t>ТУЛЯКОВА Анна</t>
  </si>
  <si>
    <t>РУСАНОВА Елизавета</t>
  </si>
  <si>
    <t>ВАЙНШТЕЙН Екатерина</t>
  </si>
  <si>
    <t>КАЛАШНИКОВА Арина</t>
  </si>
  <si>
    <t>ПАВЛОВА АЛЕВТИНА</t>
  </si>
  <si>
    <t>Божек Александра</t>
  </si>
  <si>
    <t>КАЛИНИНА Диана</t>
  </si>
  <si>
    <t>ЛОГИНОВА Ева</t>
  </si>
  <si>
    <t>ЗИМОВА Аксинья</t>
  </si>
  <si>
    <t>Финальные соревнования   17:20 - 18:10</t>
  </si>
  <si>
    <t>Прыжок с шестом</t>
  </si>
  <si>
    <t>Благодарова Александра</t>
  </si>
  <si>
    <t>Смирягины</t>
  </si>
  <si>
    <t>КОНУС Катерина</t>
  </si>
  <si>
    <t>Пасенков АП Логинов ЮФ</t>
  </si>
  <si>
    <t>Бабайкина Екатерина</t>
  </si>
  <si>
    <t>Никифорова Владислава</t>
  </si>
  <si>
    <t>Швец Виктория</t>
  </si>
  <si>
    <t>ВИНОГРАДОВА Анфиса</t>
  </si>
  <si>
    <t>Коляева ЮС</t>
  </si>
  <si>
    <t>Новикова Анастасия</t>
  </si>
  <si>
    <t>Захарчук Е.А.,</t>
  </si>
  <si>
    <t xml:space="preserve">ОСИПОВА Ксения </t>
  </si>
  <si>
    <t>Трошин Р.Н.</t>
  </si>
  <si>
    <t>Зайцева Дарья</t>
  </si>
  <si>
    <t>Егорова Алина</t>
  </si>
  <si>
    <t>Захарчук Е.А.,Куликова Е.В.</t>
  </si>
  <si>
    <t>ВОХИДОВА София</t>
  </si>
  <si>
    <t>Приложение к протоколу</t>
  </si>
  <si>
    <t>ПРЫЖОК В ВЫСОТУ</t>
  </si>
  <si>
    <t>Фамилия   Имя</t>
  </si>
  <si>
    <t>А</t>
  </si>
  <si>
    <t>Б</t>
  </si>
  <si>
    <t>Рез-тат</t>
  </si>
  <si>
    <t>Х0</t>
  </si>
  <si>
    <t>ХХХ</t>
  </si>
  <si>
    <t>ХХ0</t>
  </si>
  <si>
    <t>ПРЫЖОК С ШЕСТОМ</t>
  </si>
  <si>
    <t>ПЕРЕПРЫЖКА</t>
  </si>
  <si>
    <t xml:space="preserve"> высота</t>
  </si>
  <si>
    <t>Финальные соревнования    18:40 - 20:05</t>
  </si>
  <si>
    <t>МАТВЕЕВ Ильдар</t>
  </si>
  <si>
    <t>Зайцев Артем</t>
  </si>
  <si>
    <t>Семененок М.Е., Зиновьев С.Е.</t>
  </si>
  <si>
    <t>ВЕГЕРА Глеб</t>
  </si>
  <si>
    <t>КОНОНОВ Вячеслав</t>
  </si>
  <si>
    <t>ВАСИЛЬЕВ Артур</t>
  </si>
  <si>
    <t>КИМЕКЛИС Евгений</t>
  </si>
  <si>
    <t>Цветков М.В., Саленек А.И.</t>
  </si>
  <si>
    <t>СЕЛЮТИН Никита</t>
  </si>
  <si>
    <t>Праводин Никита</t>
  </si>
  <si>
    <t>БЕЛИЧ Сергей</t>
  </si>
  <si>
    <t>Федорук А.А.,Волков А.В.</t>
  </si>
  <si>
    <t>МАРИНЧЕНКО Егор</t>
  </si>
  <si>
    <t>Беляиков Сергей</t>
  </si>
  <si>
    <t>ЖИРНОВ Александр</t>
  </si>
  <si>
    <t>МАХОТИН Игорь</t>
  </si>
  <si>
    <t>БАШТА Ларион</t>
  </si>
  <si>
    <t>КРАСИЛЬНИКОВ  Егор</t>
  </si>
  <si>
    <t>Шахов Георгий</t>
  </si>
  <si>
    <t>ГОЛИЧЕВ Артем</t>
  </si>
  <si>
    <t>Жаров АА</t>
  </si>
  <si>
    <t>Финальные соревнования - 19:00 - 19:50</t>
  </si>
  <si>
    <t>Невская СДЮСШОР-1</t>
  </si>
  <si>
    <t>Герасев Михаил</t>
  </si>
  <si>
    <t>ПУЧИНИН Константин</t>
  </si>
  <si>
    <t>Невская СДЮСШОР-2</t>
  </si>
  <si>
    <t>ПАРХОМЕНКО Дмитрий</t>
  </si>
  <si>
    <t>Новиков Михаил</t>
  </si>
  <si>
    <t>СКЛЯРОВ Федор</t>
  </si>
  <si>
    <t>Орлов А.В.</t>
  </si>
  <si>
    <t>АРТАМОНОВ Даниил</t>
  </si>
  <si>
    <t>Фатьянов Владимир</t>
  </si>
  <si>
    <t>Цыбисов Антон</t>
  </si>
  <si>
    <t>ФИЛИППОВ Федор</t>
  </si>
  <si>
    <t>ПРЫЖОК  В  ВЫСОТУ</t>
  </si>
  <si>
    <t>ПРЫЖОК  С ШЕСТОМ</t>
  </si>
  <si>
    <t>КОЧЕТКОВА НАТАЛИЯ НИКОЛАЕВНА</t>
  </si>
  <si>
    <t>200 м</t>
  </si>
  <si>
    <t>+0,7</t>
  </si>
  <si>
    <t>0</t>
  </si>
  <si>
    <t>-0,4</t>
  </si>
  <si>
    <t>ШМЕРЛИНГ Максим</t>
  </si>
  <si>
    <t>1 юн</t>
  </si>
  <si>
    <t>+0,2</t>
  </si>
  <si>
    <t>ГУСЕВ Никита</t>
  </si>
  <si>
    <t>0,0</t>
  </si>
  <si>
    <t>+0,8</t>
  </si>
  <si>
    <t>-2,3</t>
  </si>
  <si>
    <t>СТАРКОВ Владислав</t>
  </si>
  <si>
    <t>КРАКУЛЕВ Станислав</t>
  </si>
  <si>
    <t>ЧИСТЯКОВ Дмитрий</t>
  </si>
  <si>
    <t>Морин Севастьян</t>
  </si>
  <si>
    <t>ШЛЯХОВ Артем</t>
  </si>
  <si>
    <t>АБРАМОВ Евгений</t>
  </si>
  <si>
    <t>Украинец Александр</t>
  </si>
  <si>
    <t>Колопотина С.В.,</t>
  </si>
  <si>
    <t>ОСЬКОВ Пётр</t>
  </si>
  <si>
    <t>ЛАРКИН РОМАН</t>
  </si>
  <si>
    <t>Пилипенко Иван</t>
  </si>
  <si>
    <t>ТАРАНУХА АЛЕКСАНДР</t>
  </si>
  <si>
    <t>3 юн</t>
  </si>
  <si>
    <t>ДЕНИСОВ Артемий</t>
  </si>
  <si>
    <t>Бадаев Павел</t>
  </si>
  <si>
    <t>КАЛИНКЕВИЧНикита</t>
  </si>
  <si>
    <t>БАРДОВ ДМИТРИЙ</t>
  </si>
  <si>
    <t>ВОЛОХ Сергей</t>
  </si>
  <si>
    <t>Гаан Альберт</t>
  </si>
  <si>
    <t>ЯКОВЛЕВ Тимофей</t>
  </si>
  <si>
    <t>ШЕВКУН МАКСИМ</t>
  </si>
  <si>
    <t xml:space="preserve">  Зябкин Александр</t>
  </si>
  <si>
    <t xml:space="preserve">Финальные забеги     18:35 - 19:50         </t>
  </si>
  <si>
    <t>Забеги 17:45 - 18:10          Финал 19:40 - 19:45</t>
  </si>
  <si>
    <t>Ващенкова Илона</t>
  </si>
  <si>
    <t>АКОСТА ДОМИНИКА</t>
  </si>
  <si>
    <t>МАТВЕЕВА  Екатерина</t>
  </si>
  <si>
    <t>Львов В.И.</t>
  </si>
  <si>
    <t xml:space="preserve">III
</t>
  </si>
  <si>
    <t>МЕЩЕРЯКОВА Ольга</t>
  </si>
  <si>
    <t>355</t>
  </si>
  <si>
    <t>ФОМИНА Ольга</t>
  </si>
  <si>
    <t>Разуванова Полина</t>
  </si>
  <si>
    <t>ТВЕРДОВА Мария</t>
  </si>
  <si>
    <t>ВИТЯЗЕВА Дарья</t>
  </si>
  <si>
    <t>СУСЛОВА Ольга</t>
  </si>
  <si>
    <t>Давыдова Александра</t>
  </si>
  <si>
    <t>ВИНОГРАДОВА Мария</t>
  </si>
  <si>
    <t>Табакова Мария</t>
  </si>
  <si>
    <t>КОНЯГИНА Яна</t>
  </si>
  <si>
    <t>Свиридова Виктория</t>
  </si>
  <si>
    <t>Красногвардейская</t>
  </si>
  <si>
    <t>Лупик А.Т.</t>
  </si>
  <si>
    <t>Вексель Мария</t>
  </si>
  <si>
    <t>САМСОНКИНА Екатерина</t>
  </si>
  <si>
    <t>ДЕМИНА  Анастасия</t>
  </si>
  <si>
    <t>КОЛЕСНИКОВА Екатерина</t>
  </si>
  <si>
    <t>ЕРШОВА Арина</t>
  </si>
  <si>
    <t>Шеронова Н.П., Колопотина С.В.</t>
  </si>
  <si>
    <t>СКРИПНИЧЕНКО Полина</t>
  </si>
  <si>
    <t>Старкова Анна</t>
  </si>
  <si>
    <t>ОНЕНКО Дарья</t>
  </si>
  <si>
    <t>Андреева Екатерина</t>
  </si>
  <si>
    <t>Ермилова Екатерина</t>
  </si>
  <si>
    <t>Липский АИ</t>
  </si>
  <si>
    <t>КАЗИКОВА  Мария</t>
  </si>
  <si>
    <t>СИМОНОВА Александра</t>
  </si>
  <si>
    <t>Степанькова Марина</t>
  </si>
  <si>
    <t>АВЕРЬЕВА АЛЕКСАНДРА</t>
  </si>
  <si>
    <t>ХАРЕНКО ЮЛИЯ</t>
  </si>
  <si>
    <t>Финальные соревнования   18:40 - 20:00</t>
  </si>
  <si>
    <t>Путинцева Мария</t>
  </si>
  <si>
    <t>Центральная СДЮШОР</t>
  </si>
  <si>
    <t>Ковру Екатерина</t>
  </si>
  <si>
    <t>ЕРШКОВА Любовь</t>
  </si>
  <si>
    <t>Кудрявцева Елизавета</t>
  </si>
  <si>
    <t>438</t>
  </si>
  <si>
    <t>Лебедева Мария</t>
  </si>
  <si>
    <t>Кучерова Марина</t>
  </si>
  <si>
    <t>БОГДАНОВА  Ивана</t>
  </si>
  <si>
    <t>ПЕТРОВА  Дарья</t>
  </si>
  <si>
    <t>ГОРИШНЯК Анастасия</t>
  </si>
  <si>
    <t>ЗАДОРИНА Екатерина</t>
  </si>
  <si>
    <t>Пашко Ольга</t>
  </si>
  <si>
    <t>Ямпольский СВ</t>
  </si>
  <si>
    <t>Павлов СН, Виленский ЕА</t>
  </si>
  <si>
    <t>ДЮСШ "№ 1 Великие Луки</t>
  </si>
  <si>
    <t>Семенов</t>
  </si>
  <si>
    <t>Украинец ЕИ</t>
  </si>
  <si>
    <t>Гадасин ВБ,Черашева ВБ</t>
  </si>
  <si>
    <t>Гадасин ВБ,Черашева СВ</t>
  </si>
  <si>
    <t>Черепанова ИН</t>
  </si>
  <si>
    <t>Ямпольский ВЭ</t>
  </si>
  <si>
    <t>Метельский ВМ,Козловская МА,Кижло ОВ</t>
  </si>
  <si>
    <t>Пенькова НЮ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</si>
</sst>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 Cyr"/>
      <family val="2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i/>
      <sz val="11"/>
      <name val="Arial Cyr"/>
      <family val="2"/>
      <charset val="204"/>
    </font>
    <font>
      <i/>
      <sz val="12"/>
      <name val="Arial Cyr"/>
      <family val="2"/>
      <charset val="204"/>
    </font>
    <font>
      <i/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i/>
      <sz val="14"/>
      <name val="Arial Cyr"/>
      <family val="2"/>
      <charset val="204"/>
    </font>
    <font>
      <sz val="18"/>
      <name val="Times New Roman"/>
      <family val="1"/>
      <charset val="204"/>
    </font>
    <font>
      <sz val="18"/>
      <name val="Arial Cyr"/>
      <family val="2"/>
      <charset val="204"/>
    </font>
    <font>
      <sz val="16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10"/>
      <name val="Arial Cyr"/>
      <family val="2"/>
      <charset val="204"/>
    </font>
    <font>
      <i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8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26" fillId="0" borderId="0"/>
    <xf numFmtId="0" fontId="46" fillId="0" borderId="0"/>
  </cellStyleXfs>
  <cellXfs count="8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1" fillId="0" borderId="0" xfId="1" applyBorder="1" applyAlignment="1">
      <alignment vertical="top"/>
    </xf>
    <xf numFmtId="49" fontId="12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49" fontId="13" fillId="0" borderId="0" xfId="1" applyNumberFormat="1" applyFont="1" applyBorder="1" applyAlignment="1">
      <alignment horizontal="right" vertical="top"/>
    </xf>
    <xf numFmtId="2" fontId="11" fillId="0" borderId="0" xfId="1" applyNumberFormat="1" applyBorder="1" applyAlignment="1">
      <alignment horizontal="right" vertical="top"/>
    </xf>
    <xf numFmtId="49" fontId="11" fillId="0" borderId="0" xfId="1" applyNumberFormat="1" applyBorder="1" applyAlignment="1">
      <alignment horizontal="right" vertical="top"/>
    </xf>
    <xf numFmtId="0" fontId="12" fillId="0" borderId="0" xfId="1" applyFont="1" applyBorder="1"/>
    <xf numFmtId="0" fontId="11" fillId="0" borderId="0" xfId="1" applyBorder="1" applyAlignment="1">
      <alignment horizontal="center" vertical="top"/>
    </xf>
    <xf numFmtId="0" fontId="14" fillId="0" borderId="0" xfId="1" applyFont="1" applyBorder="1" applyAlignment="1">
      <alignment vertical="top"/>
    </xf>
    <xf numFmtId="0" fontId="14" fillId="0" borderId="0" xfId="1" applyFont="1" applyBorder="1" applyAlignment="1">
      <alignment vertical="top" wrapText="1"/>
    </xf>
    <xf numFmtId="0" fontId="14" fillId="0" borderId="0" xfId="1" applyFont="1" applyBorder="1" applyAlignment="1">
      <alignment horizontal="center" vertical="top"/>
    </xf>
    <xf numFmtId="2" fontId="14" fillId="0" borderId="0" xfId="1" applyNumberFormat="1" applyFont="1" applyBorder="1" applyAlignment="1">
      <alignment horizontal="right" vertical="top"/>
    </xf>
    <xf numFmtId="49" fontId="14" fillId="0" borderId="0" xfId="1" applyNumberFormat="1" applyFont="1" applyBorder="1" applyAlignment="1">
      <alignment horizontal="right" vertical="top"/>
    </xf>
    <xf numFmtId="49" fontId="14" fillId="0" borderId="0" xfId="1" applyNumberFormat="1" applyFont="1" applyBorder="1" applyAlignment="1">
      <alignment horizontal="left" vertical="top"/>
    </xf>
    <xf numFmtId="0" fontId="14" fillId="0" borderId="0" xfId="1" applyFont="1" applyBorder="1" applyAlignment="1">
      <alignment horizontal="left" vertical="top"/>
    </xf>
    <xf numFmtId="2" fontId="15" fillId="0" borderId="0" xfId="1" applyNumberFormat="1" applyFont="1" applyBorder="1" applyAlignment="1">
      <alignment horizontal="right"/>
    </xf>
    <xf numFmtId="2" fontId="15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2" fontId="12" fillId="0" borderId="0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left"/>
    </xf>
    <xf numFmtId="20" fontId="17" fillId="0" borderId="0" xfId="1" applyNumberFormat="1" applyFont="1" applyBorder="1" applyAlignment="1">
      <alignment horizontal="left"/>
    </xf>
    <xf numFmtId="49" fontId="17" fillId="0" borderId="0" xfId="1" applyNumberFormat="1" applyFont="1" applyBorder="1" applyAlignment="1">
      <alignment horizontal="right"/>
    </xf>
    <xf numFmtId="0" fontId="17" fillId="0" borderId="0" xfId="1" applyFont="1" applyBorder="1" applyAlignment="1">
      <alignment horizontal="left"/>
    </xf>
    <xf numFmtId="0" fontId="17" fillId="0" borderId="0" xfId="1" applyFont="1" applyBorder="1" applyAlignment="1">
      <alignment horizontal="right"/>
    </xf>
    <xf numFmtId="0" fontId="18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9" fillId="0" borderId="0" xfId="1" applyFont="1" applyBorder="1" applyAlignment="1">
      <alignment horizontal="right"/>
    </xf>
    <xf numFmtId="2" fontId="20" fillId="0" borderId="0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9" fillId="0" borderId="0" xfId="1" applyFont="1" applyBorder="1" applyAlignment="1">
      <alignment horizontal="left" indent="1"/>
    </xf>
    <xf numFmtId="0" fontId="21" fillId="0" borderId="0" xfId="0" applyFont="1" applyAlignment="1">
      <alignment horizontal="center"/>
    </xf>
    <xf numFmtId="0" fontId="21" fillId="0" borderId="0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49" fontId="21" fillId="0" borderId="0" xfId="0" applyNumberFormat="1" applyFont="1" applyAlignment="1">
      <alignment horizontal="left" vertical="top"/>
    </xf>
    <xf numFmtId="49" fontId="21" fillId="0" borderId="0" xfId="1" applyNumberFormat="1" applyFont="1" applyBorder="1" applyAlignment="1">
      <alignment horizontal="left" vertical="top"/>
    </xf>
    <xf numFmtId="2" fontId="23" fillId="0" borderId="0" xfId="0" applyNumberFormat="1" applyFont="1" applyAlignment="1">
      <alignment horizontal="center"/>
    </xf>
    <xf numFmtId="2" fontId="23" fillId="0" borderId="0" xfId="1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 vertical="center"/>
    </xf>
    <xf numFmtId="2" fontId="24" fillId="0" borderId="0" xfId="1" applyNumberFormat="1" applyFont="1" applyBorder="1" applyAlignment="1">
      <alignment horizontal="center"/>
    </xf>
    <xf numFmtId="49" fontId="25" fillId="0" borderId="0" xfId="1" applyNumberFormat="1" applyFont="1" applyBorder="1" applyAlignment="1">
      <alignment horizontal="left" vertical="top"/>
    </xf>
    <xf numFmtId="0" fontId="10" fillId="0" borderId="0" xfId="1" applyFont="1" applyBorder="1" applyAlignment="1">
      <alignment horizontal="center" vertical="top"/>
    </xf>
    <xf numFmtId="49" fontId="18" fillId="0" borderId="0" xfId="1" applyNumberFormat="1" applyFont="1" applyBorder="1" applyAlignment="1">
      <alignment horizontal="right" vertical="top"/>
    </xf>
    <xf numFmtId="49" fontId="10" fillId="0" borderId="0" xfId="1" applyNumberFormat="1" applyFont="1" applyBorder="1" applyAlignment="1">
      <alignment horizontal="right" vertical="top"/>
    </xf>
    <xf numFmtId="0" fontId="10" fillId="0" borderId="0" xfId="1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2" fillId="0" borderId="0" xfId="1" applyNumberFormat="1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2" applyFont="1" applyBorder="1"/>
    <xf numFmtId="2" fontId="27" fillId="2" borderId="0" xfId="0" applyNumberFormat="1" applyFont="1" applyFill="1" applyAlignment="1">
      <alignment horizontal="center"/>
    </xf>
    <xf numFmtId="1" fontId="28" fillId="2" borderId="0" xfId="0" applyNumberFormat="1" applyFont="1" applyFill="1" applyAlignment="1">
      <alignment horizontal="center"/>
    </xf>
    <xf numFmtId="1" fontId="2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5" fillId="0" borderId="0" xfId="0" applyFont="1"/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5" fillId="0" borderId="0" xfId="0" applyFont="1" applyBorder="1" applyAlignment="1">
      <alignment horizontal="center" vertical="center"/>
    </xf>
    <xf numFmtId="0" fontId="36" fillId="0" borderId="0" xfId="2" applyFont="1" applyBorder="1" applyAlignment="1">
      <alignment horizontal="left"/>
    </xf>
    <xf numFmtId="0" fontId="21" fillId="0" borderId="0" xfId="2" applyFont="1" applyBorder="1" applyAlignment="1">
      <alignment horizontal="left" indent="1"/>
    </xf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38" fillId="0" borderId="0" xfId="2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 indent="1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left" vertical="center"/>
    </xf>
    <xf numFmtId="20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left" vertical="center"/>
    </xf>
    <xf numFmtId="0" fontId="40" fillId="0" borderId="3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shrinkToFit="1"/>
    </xf>
    <xf numFmtId="0" fontId="4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left" vertical="center"/>
    </xf>
    <xf numFmtId="20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 shrinkToFit="1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right" shrinkToFit="1"/>
    </xf>
    <xf numFmtId="0" fontId="5" fillId="0" borderId="0" xfId="0" applyFont="1" applyAlignment="1">
      <alignment horizontal="right" vertical="center" indent="1" shrinkToFit="1"/>
    </xf>
    <xf numFmtId="0" fontId="43" fillId="0" borderId="0" xfId="0" applyFont="1"/>
    <xf numFmtId="0" fontId="43" fillId="0" borderId="0" xfId="0" applyFont="1" applyAlignment="1">
      <alignment horizontal="center"/>
    </xf>
    <xf numFmtId="0" fontId="34" fillId="0" borderId="0" xfId="0" applyFont="1" applyBorder="1" applyAlignment="1" applyProtection="1">
      <alignment horizontal="center" wrapText="1"/>
    </xf>
    <xf numFmtId="0" fontId="5" fillId="0" borderId="0" xfId="0" applyFont="1" applyAlignment="1">
      <alignment horizontal="center" shrinkToFi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 indent="1"/>
    </xf>
    <xf numFmtId="2" fontId="5" fillId="0" borderId="0" xfId="0" applyNumberFormat="1" applyFont="1" applyAlignment="1">
      <alignment horizontal="center" vertical="center" shrinkToFit="1"/>
    </xf>
    <xf numFmtId="2" fontId="34" fillId="0" borderId="0" xfId="0" applyNumberFormat="1" applyFont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4" fillId="0" borderId="0" xfId="0" applyFont="1" applyAlignment="1">
      <alignment horizontal="right" shrinkToFit="1"/>
    </xf>
    <xf numFmtId="0" fontId="5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left" indent="1" shrinkToFi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left" indent="1" shrinkToFit="1"/>
    </xf>
    <xf numFmtId="2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right" shrinkToFit="1"/>
    </xf>
    <xf numFmtId="2" fontId="34" fillId="0" borderId="0" xfId="0" applyNumberFormat="1" applyFont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indent="1" shrinkToFit="1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0" fontId="12" fillId="0" borderId="0" xfId="2" applyFont="1" applyBorder="1" applyAlignment="1">
      <alignment horizontal="left" indent="1"/>
    </xf>
    <xf numFmtId="0" fontId="12" fillId="0" borderId="0" xfId="2" applyFont="1" applyBorder="1" applyAlignment="1">
      <alignment horizontal="left"/>
    </xf>
    <xf numFmtId="0" fontId="12" fillId="0" borderId="0" xfId="2" applyFont="1" applyBorder="1" applyAlignment="1">
      <alignment horizontal="right" vertical="center"/>
    </xf>
    <xf numFmtId="2" fontId="27" fillId="2" borderId="0" xfId="0" applyNumberFormat="1" applyFont="1" applyFill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/>
    </xf>
    <xf numFmtId="1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/>
    </xf>
    <xf numFmtId="0" fontId="32" fillId="0" borderId="0" xfId="2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6" fillId="0" borderId="0" xfId="2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7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34" fillId="0" borderId="3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shrinkToFit="1"/>
    </xf>
    <xf numFmtId="0" fontId="39" fillId="0" borderId="0" xfId="2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top" shrinkToFit="1"/>
    </xf>
    <xf numFmtId="0" fontId="4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2" fontId="2" fillId="0" borderId="0" xfId="0" applyNumberFormat="1" applyFont="1" applyBorder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shrinkToFit="1"/>
    </xf>
    <xf numFmtId="0" fontId="42" fillId="0" borderId="0" xfId="0" applyNumberFormat="1" applyFont="1" applyBorder="1" applyAlignment="1">
      <alignment horizontal="left" vertical="top" shrinkToFit="1"/>
    </xf>
    <xf numFmtId="0" fontId="34" fillId="0" borderId="0" xfId="0" applyFont="1" applyAlignment="1">
      <alignment horizontal="left" vertical="center" indent="1"/>
    </xf>
    <xf numFmtId="2" fontId="5" fillId="0" borderId="0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horizontal="right" vertical="center" shrinkToFit="1"/>
    </xf>
    <xf numFmtId="0" fontId="3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4" fillId="0" borderId="0" xfId="2" applyFont="1" applyBorder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0" fontId="34" fillId="0" borderId="0" xfId="2" applyFont="1" applyBorder="1" applyAlignment="1">
      <alignment horizontal="right" vertical="center"/>
    </xf>
    <xf numFmtId="0" fontId="34" fillId="0" borderId="0" xfId="2" applyFont="1" applyBorder="1" applyAlignment="1">
      <alignment horizontal="left"/>
    </xf>
    <xf numFmtId="165" fontId="29" fillId="3" borderId="0" xfId="0" applyNumberFormat="1" applyFont="1" applyFill="1" applyAlignment="1">
      <alignment horizontal="center" vertical="center"/>
    </xf>
    <xf numFmtId="2" fontId="29" fillId="3" borderId="0" xfId="0" applyNumberFormat="1" applyFont="1" applyFill="1" applyAlignment="1">
      <alignment horizontal="center" vertical="center"/>
    </xf>
    <xf numFmtId="2" fontId="29" fillId="3" borderId="0" xfId="0" applyNumberFormat="1" applyFont="1" applyFill="1" applyAlignment="1">
      <alignment horizontal="center"/>
    </xf>
    <xf numFmtId="165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4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indent="1" shrinkToFit="1"/>
    </xf>
    <xf numFmtId="0" fontId="4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/>
    <xf numFmtId="0" fontId="40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/>
    </xf>
    <xf numFmtId="0" fontId="42" fillId="0" borderId="0" xfId="0" applyFont="1" applyBorder="1" applyAlignment="1">
      <alignment horizontal="left" vertical="center" indent="1"/>
    </xf>
    <xf numFmtId="0" fontId="4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43" fillId="0" borderId="0" xfId="0" applyFont="1" applyFill="1"/>
    <xf numFmtId="1" fontId="12" fillId="0" borderId="0" xfId="0" applyNumberFormat="1" applyFont="1" applyAlignment="1">
      <alignment horizontal="right" vertical="top"/>
    </xf>
    <xf numFmtId="1" fontId="12" fillId="0" borderId="0" xfId="0" applyNumberFormat="1" applyFont="1" applyAlignment="1">
      <alignment horizontal="center" vertical="top"/>
    </xf>
    <xf numFmtId="1" fontId="5" fillId="0" borderId="0" xfId="0" applyNumberFormat="1" applyFont="1" applyBorder="1" applyAlignment="1">
      <alignment horizontal="center" vertical="center"/>
    </xf>
    <xf numFmtId="1" fontId="39" fillId="0" borderId="0" xfId="0" applyNumberFormat="1" applyFont="1" applyAlignment="1">
      <alignment horizontal="right" vertical="top"/>
    </xf>
    <xf numFmtId="1" fontId="39" fillId="0" borderId="0" xfId="0" applyNumberFormat="1" applyFont="1" applyAlignment="1">
      <alignment horizontal="center" vertical="top"/>
    </xf>
    <xf numFmtId="0" fontId="2" fillId="0" borderId="0" xfId="0" applyFont="1" applyAlignment="1">
      <alignment shrinkToFit="1"/>
    </xf>
    <xf numFmtId="0" fontId="43" fillId="0" borderId="0" xfId="0" applyFont="1" applyAlignment="1">
      <alignment horizontal="left" vertical="top"/>
    </xf>
    <xf numFmtId="0" fontId="43" fillId="0" borderId="9" xfId="0" applyFont="1" applyBorder="1" applyAlignment="1">
      <alignment horizontal="left" vertical="top" shrinkToFit="1"/>
    </xf>
    <xf numFmtId="0" fontId="5" fillId="0" borderId="2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2" fillId="0" borderId="3" xfId="0" applyFont="1" applyBorder="1"/>
    <xf numFmtId="2" fontId="5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indent="1" shrinkToFit="1"/>
    </xf>
    <xf numFmtId="0" fontId="43" fillId="0" borderId="0" xfId="0" applyFont="1" applyAlignment="1">
      <alignment shrinkToFi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indent="1"/>
    </xf>
    <xf numFmtId="0" fontId="43" fillId="0" borderId="9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center" vertical="center"/>
    </xf>
    <xf numFmtId="0" fontId="43" fillId="0" borderId="9" xfId="0" applyFont="1" applyBorder="1" applyAlignment="1">
      <alignment horizontal="right" vertical="center" shrinkToFit="1"/>
    </xf>
    <xf numFmtId="0" fontId="43" fillId="0" borderId="0" xfId="0" applyFont="1" applyBorder="1" applyAlignment="1">
      <alignment horizontal="left" vertical="center" indent="1" shrinkToFit="1"/>
    </xf>
    <xf numFmtId="0" fontId="43" fillId="0" borderId="0" xfId="0" applyFont="1" applyBorder="1" applyAlignment="1">
      <alignment horizontal="right" vertical="center" shrinkToFit="1"/>
    </xf>
    <xf numFmtId="0" fontId="40" fillId="0" borderId="4" xfId="0" applyFont="1" applyBorder="1" applyAlignment="1">
      <alignment horizontal="right" vertical="center" shrinkToFit="1"/>
    </xf>
    <xf numFmtId="0" fontId="40" fillId="0" borderId="0" xfId="0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shrinkToFi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/>
    </xf>
    <xf numFmtId="20" fontId="29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 applyProtection="1">
      <alignment horizontal="center" wrapText="1"/>
    </xf>
    <xf numFmtId="0" fontId="5" fillId="0" borderId="0" xfId="0" applyNumberFormat="1" applyFont="1" applyAlignment="1">
      <alignment horizontal="center" shrinkToFit="1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right" shrinkToFit="1"/>
    </xf>
    <xf numFmtId="49" fontId="34" fillId="0" borderId="0" xfId="0" applyNumberFormat="1" applyFont="1" applyBorder="1" applyAlignment="1" applyProtection="1">
      <alignment horizontal="center" wrapText="1"/>
    </xf>
    <xf numFmtId="49" fontId="5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right" shrinkToFit="1"/>
    </xf>
    <xf numFmtId="0" fontId="3" fillId="0" borderId="0" xfId="0" applyFont="1" applyBorder="1" applyAlignment="1">
      <alignment horizontal="right" shrinkToFit="1"/>
    </xf>
    <xf numFmtId="0" fontId="47" fillId="0" borderId="0" xfId="3" applyFont="1" applyFill="1" applyBorder="1" applyAlignment="1">
      <alignment horizontal="right" shrinkToFit="1"/>
    </xf>
    <xf numFmtId="0" fontId="48" fillId="0" borderId="0" xfId="0" applyFont="1" applyBorder="1" applyAlignment="1">
      <alignment horizontal="right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 vertical="center" shrinkToFit="1"/>
    </xf>
    <xf numFmtId="49" fontId="4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0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42" fillId="4" borderId="0" xfId="0" applyFont="1" applyFill="1" applyBorder="1" applyAlignment="1">
      <alignment horizontal="center" vertical="center" shrinkToFit="1"/>
    </xf>
    <xf numFmtId="0" fontId="42" fillId="4" borderId="0" xfId="0" applyFont="1" applyFill="1" applyBorder="1" applyAlignment="1">
      <alignment horizontal="left" vertical="center" shrinkToFit="1"/>
    </xf>
    <xf numFmtId="0" fontId="42" fillId="4" borderId="0" xfId="0" applyNumberFormat="1" applyFont="1" applyFill="1" applyBorder="1" applyAlignment="1">
      <alignment horizontal="center" vertical="center" shrinkToFit="1"/>
    </xf>
    <xf numFmtId="0" fontId="43" fillId="5" borderId="0" xfId="0" applyFont="1" applyFill="1"/>
    <xf numFmtId="164" fontId="3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shrinkToFit="1"/>
    </xf>
    <xf numFmtId="0" fontId="4" fillId="4" borderId="0" xfId="0" applyFont="1" applyFill="1" applyBorder="1" applyAlignment="1">
      <alignment vertical="top" shrinkToFit="1"/>
    </xf>
    <xf numFmtId="0" fontId="4" fillId="4" borderId="0" xfId="0" applyFont="1" applyFill="1" applyBorder="1" applyAlignment="1">
      <alignment horizontal="center" vertical="top" shrinkToFit="1"/>
    </xf>
    <xf numFmtId="0" fontId="49" fillId="4" borderId="0" xfId="0" applyFont="1" applyFill="1" applyBorder="1" applyAlignment="1">
      <alignment horizontal="center" vertical="center" shrinkToFi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42" fillId="4" borderId="0" xfId="0" applyNumberFormat="1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2" fontId="34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center" vertical="center" shrinkToFit="1"/>
    </xf>
    <xf numFmtId="2" fontId="34" fillId="0" borderId="0" xfId="0" applyNumberFormat="1" applyFont="1" applyBorder="1" applyAlignment="1" applyProtection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right" shrinkToFit="1"/>
    </xf>
    <xf numFmtId="0" fontId="29" fillId="0" borderId="0" xfId="0" applyFont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2" fontId="29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20" fontId="5" fillId="0" borderId="8" xfId="0" applyNumberFormat="1" applyFont="1" applyBorder="1" applyAlignment="1">
      <alignment horizontal="left" vertical="center"/>
    </xf>
    <xf numFmtId="2" fontId="29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top" shrinkToFit="1"/>
    </xf>
    <xf numFmtId="2" fontId="51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42" fillId="0" borderId="0" xfId="0" applyFont="1" applyBorder="1" applyAlignment="1">
      <alignment horizontal="center" vertical="top" shrinkToFit="1"/>
    </xf>
    <xf numFmtId="0" fontId="0" fillId="0" borderId="4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shrinkToFit="1"/>
    </xf>
    <xf numFmtId="20" fontId="5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0" fontId="52" fillId="0" borderId="0" xfId="0" applyFont="1"/>
    <xf numFmtId="0" fontId="53" fillId="0" borderId="0" xfId="0" applyFont="1"/>
    <xf numFmtId="0" fontId="54" fillId="0" borderId="0" xfId="0" applyFont="1" applyBorder="1" applyAlignment="1">
      <alignment horizontal="center" vertical="center"/>
    </xf>
    <xf numFmtId="20" fontId="52" fillId="0" borderId="3" xfId="0" applyNumberFormat="1" applyFont="1" applyBorder="1" applyAlignment="1">
      <alignment horizontal="left" vertical="center"/>
    </xf>
    <xf numFmtId="20" fontId="52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left"/>
    </xf>
    <xf numFmtId="164" fontId="53" fillId="0" borderId="0" xfId="0" applyNumberFormat="1" applyFont="1"/>
    <xf numFmtId="2" fontId="53" fillId="0" borderId="0" xfId="0" applyNumberFormat="1" applyFont="1" applyAlignment="1">
      <alignment horizontal="left" vertical="center"/>
    </xf>
    <xf numFmtId="165" fontId="29" fillId="6" borderId="0" xfId="0" applyNumberFormat="1" applyFont="1" applyFill="1" applyAlignment="1">
      <alignment horizontal="center" vertical="center"/>
    </xf>
    <xf numFmtId="2" fontId="29" fillId="6" borderId="0" xfId="0" applyNumberFormat="1" applyFont="1" applyFill="1" applyAlignment="1">
      <alignment horizontal="center" vertical="center"/>
    </xf>
    <xf numFmtId="2" fontId="43" fillId="6" borderId="0" xfId="0" applyNumberFormat="1" applyFont="1" applyFill="1" applyAlignment="1">
      <alignment horizontal="center"/>
    </xf>
    <xf numFmtId="165" fontId="43" fillId="6" borderId="0" xfId="0" applyNumberFormat="1" applyFont="1" applyFill="1" applyAlignment="1">
      <alignment horizontal="center"/>
    </xf>
    <xf numFmtId="0" fontId="29" fillId="6" borderId="0" xfId="0" applyFont="1" applyFill="1" applyAlignment="1">
      <alignment horizontal="center" vertical="center"/>
    </xf>
    <xf numFmtId="0" fontId="43" fillId="6" borderId="0" xfId="0" applyFont="1" applyFill="1" applyAlignment="1">
      <alignment horizontal="center"/>
    </xf>
    <xf numFmtId="165" fontId="29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42" fillId="0" borderId="0" xfId="3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2" fontId="5" fillId="0" borderId="0" xfId="0" applyNumberFormat="1" applyFont="1" applyAlignment="1">
      <alignment horizontal="center" vertical="center" wrapText="1"/>
    </xf>
    <xf numFmtId="0" fontId="27" fillId="0" borderId="0" xfId="0" applyFont="1"/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49" fontId="29" fillId="0" borderId="0" xfId="0" applyNumberFormat="1" applyFont="1"/>
    <xf numFmtId="0" fontId="43" fillId="0" borderId="0" xfId="0" applyFont="1" applyBorder="1"/>
    <xf numFmtId="164" fontId="2" fillId="0" borderId="0" xfId="0" applyNumberFormat="1" applyFont="1" applyAlignment="1">
      <alignment horizontal="left" vertical="center"/>
    </xf>
    <xf numFmtId="2" fontId="29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42" fillId="0" borderId="0" xfId="0" applyFont="1"/>
    <xf numFmtId="0" fontId="4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/>
    <xf numFmtId="165" fontId="45" fillId="7" borderId="0" xfId="0" applyNumberFormat="1" applyFont="1" applyFill="1" applyAlignment="1">
      <alignment horizontal="center" vertical="center"/>
    </xf>
    <xf numFmtId="2" fontId="45" fillId="7" borderId="0" xfId="0" applyNumberFormat="1" applyFont="1" applyFill="1" applyAlignment="1">
      <alignment horizontal="center" vertical="center"/>
    </xf>
    <xf numFmtId="2" fontId="45" fillId="7" borderId="0" xfId="0" applyNumberFormat="1" applyFont="1" applyFill="1" applyAlignment="1">
      <alignment horizontal="center"/>
    </xf>
    <xf numFmtId="165" fontId="45" fillId="7" borderId="0" xfId="0" applyNumberFormat="1" applyFont="1" applyFill="1" applyAlignment="1">
      <alignment horizontal="center"/>
    </xf>
    <xf numFmtId="0" fontId="45" fillId="7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/>
    </xf>
    <xf numFmtId="0" fontId="55" fillId="0" borderId="0" xfId="0" applyFont="1" applyAlignment="1">
      <alignment horizontal="center" vertical="center"/>
    </xf>
    <xf numFmtId="0" fontId="45" fillId="0" borderId="0" xfId="0" applyFont="1" applyAlignment="1">
      <alignment horizontal="left" indent="1"/>
    </xf>
    <xf numFmtId="0" fontId="4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indent="1"/>
    </xf>
    <xf numFmtId="0" fontId="42" fillId="0" borderId="0" xfId="0" applyFont="1" applyAlignment="1">
      <alignment horizontal="right"/>
    </xf>
    <xf numFmtId="0" fontId="42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indent="1" shrinkToFit="1"/>
    </xf>
    <xf numFmtId="0" fontId="45" fillId="0" borderId="0" xfId="0" applyFont="1" applyBorder="1" applyAlignment="1">
      <alignment horizontal="right" vertical="center" shrinkToFit="1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/>
    <xf numFmtId="20" fontId="42" fillId="0" borderId="3" xfId="0" applyNumberFormat="1" applyFont="1" applyBorder="1" applyAlignment="1">
      <alignment horizontal="center" vertical="center"/>
    </xf>
    <xf numFmtId="2" fontId="42" fillId="0" borderId="3" xfId="0" applyNumberFormat="1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58" fillId="0" borderId="4" xfId="0" applyFont="1" applyBorder="1" applyAlignment="1">
      <alignment horizontal="right" vertical="center" shrinkToFit="1"/>
    </xf>
    <xf numFmtId="0" fontId="42" fillId="0" borderId="0" xfId="0" applyFont="1" applyBorder="1"/>
    <xf numFmtId="20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horizontal="left" indent="1" shrinkToFit="1"/>
    </xf>
    <xf numFmtId="0" fontId="42" fillId="0" borderId="0" xfId="3" applyFont="1" applyFill="1" applyBorder="1" applyAlignment="1">
      <alignment horizontal="right" shrinkToFit="1"/>
    </xf>
    <xf numFmtId="0" fontId="42" fillId="0" borderId="0" xfId="0" applyFont="1" applyBorder="1" applyAlignment="1">
      <alignment horizontal="center" shrinkToFit="1"/>
    </xf>
    <xf numFmtId="0" fontId="49" fillId="0" borderId="0" xfId="0" applyFont="1" applyBorder="1" applyAlignment="1">
      <alignment horizontal="center" vertical="top" shrinkToFit="1"/>
    </xf>
    <xf numFmtId="0" fontId="49" fillId="0" borderId="0" xfId="0" applyFont="1" applyBorder="1" applyAlignment="1">
      <alignment vertical="top" shrinkToFit="1"/>
    </xf>
    <xf numFmtId="0" fontId="49" fillId="0" borderId="0" xfId="0" applyNumberFormat="1" applyFont="1" applyBorder="1" applyAlignment="1">
      <alignment horizontal="center" vertical="top" shrinkToFit="1"/>
    </xf>
    <xf numFmtId="0" fontId="45" fillId="0" borderId="0" xfId="0" applyFont="1" applyFill="1"/>
    <xf numFmtId="0" fontId="49" fillId="0" borderId="0" xfId="0" applyFont="1" applyBorder="1" applyAlignment="1">
      <alignment horizontal="right" vertical="top" shrinkToFit="1"/>
    </xf>
    <xf numFmtId="0" fontId="59" fillId="0" borderId="0" xfId="0" applyFont="1" applyBorder="1" applyAlignment="1">
      <alignment horizontal="right" shrinkToFit="1"/>
    </xf>
    <xf numFmtId="165" fontId="42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top" shrinkToFit="1"/>
    </xf>
    <xf numFmtId="0" fontId="42" fillId="0" borderId="0" xfId="0" applyNumberFormat="1" applyFont="1" applyBorder="1" applyAlignment="1">
      <alignment horizontal="center" shrinkToFit="1"/>
    </xf>
    <xf numFmtId="0" fontId="49" fillId="0" borderId="0" xfId="0" applyFont="1" applyBorder="1" applyAlignment="1">
      <alignment horizontal="right" shrinkToFit="1"/>
    </xf>
    <xf numFmtId="0" fontId="60" fillId="0" borderId="0" xfId="0" applyFont="1" applyBorder="1" applyAlignment="1">
      <alignment horizontal="right" vertical="top" shrinkToFit="1"/>
    </xf>
    <xf numFmtId="2" fontId="42" fillId="0" borderId="0" xfId="0" applyNumberFormat="1" applyFont="1" applyBorder="1" applyAlignment="1">
      <alignment horizontal="center" shrinkToFit="1"/>
    </xf>
    <xf numFmtId="49" fontId="42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shrinkToFit="1"/>
    </xf>
    <xf numFmtId="0" fontId="42" fillId="0" borderId="0" xfId="0" applyFont="1" applyAlignment="1">
      <alignment vertical="center"/>
    </xf>
    <xf numFmtId="164" fontId="42" fillId="0" borderId="0" xfId="0" applyNumberFormat="1" applyFont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/>
    <xf numFmtId="20" fontId="34" fillId="0" borderId="3" xfId="0" applyNumberFormat="1" applyFont="1" applyBorder="1" applyAlignment="1">
      <alignment horizontal="left" vertical="center"/>
    </xf>
    <xf numFmtId="2" fontId="34" fillId="0" borderId="3" xfId="0" applyNumberFormat="1" applyFont="1" applyBorder="1" applyAlignment="1">
      <alignment vertical="center"/>
    </xf>
    <xf numFmtId="0" fontId="41" fillId="0" borderId="4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indent="1" shrinkToFit="1"/>
    </xf>
    <xf numFmtId="2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 shrinkToFit="1"/>
    </xf>
    <xf numFmtId="0" fontId="45" fillId="0" borderId="0" xfId="0" applyFont="1" applyBorder="1"/>
    <xf numFmtId="0" fontId="34" fillId="0" borderId="0" xfId="0" applyFont="1" applyBorder="1" applyAlignment="1">
      <alignment horizontal="left" vertical="center" indent="1" shrinkToFit="1"/>
    </xf>
    <xf numFmtId="0" fontId="42" fillId="0" borderId="0" xfId="0" applyFont="1" applyBorder="1" applyAlignment="1">
      <alignment horizontal="center"/>
    </xf>
    <xf numFmtId="14" fontId="42" fillId="0" borderId="0" xfId="0" applyNumberFormat="1" applyFont="1" applyBorder="1" applyAlignment="1">
      <alignment vertical="center"/>
    </xf>
    <xf numFmtId="0" fontId="27" fillId="0" borderId="0" xfId="0" applyFont="1" applyBorder="1"/>
    <xf numFmtId="0" fontId="42" fillId="0" borderId="0" xfId="0" applyFont="1" applyAlignment="1">
      <alignment horizontal="left" vertical="center" indent="1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center" indent="1" shrinkToFit="1"/>
    </xf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shrinkToFit="1"/>
    </xf>
    <xf numFmtId="0" fontId="45" fillId="0" borderId="0" xfId="0" applyFont="1" applyAlignment="1">
      <alignment shrinkToFit="1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2" fontId="42" fillId="0" borderId="0" xfId="0" applyNumberFormat="1" applyFont="1" applyAlignment="1">
      <alignment horizontal="center" vertical="center"/>
    </xf>
    <xf numFmtId="0" fontId="42" fillId="0" borderId="9" xfId="0" applyFont="1" applyBorder="1" applyAlignment="1">
      <alignment horizontal="left" vertical="center" indent="1" shrinkToFit="1"/>
    </xf>
    <xf numFmtId="0" fontId="42" fillId="0" borderId="9" xfId="0" applyFont="1" applyBorder="1" applyAlignment="1">
      <alignment horizontal="right" vertical="center" shrinkToFit="1"/>
    </xf>
    <xf numFmtId="0" fontId="6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right" vertical="center" shrinkToFit="1"/>
    </xf>
    <xf numFmtId="20" fontId="42" fillId="0" borderId="3" xfId="0" applyNumberFormat="1" applyFont="1" applyBorder="1" applyAlignment="1">
      <alignment horizontal="left" vertical="center"/>
    </xf>
    <xf numFmtId="2" fontId="42" fillId="0" borderId="3" xfId="0" applyNumberFormat="1" applyFont="1" applyBorder="1" applyAlignment="1">
      <alignment horizontal="left" vertical="center"/>
    </xf>
    <xf numFmtId="20" fontId="42" fillId="0" borderId="0" xfId="0" applyNumberFormat="1" applyFont="1" applyBorder="1" applyAlignment="1">
      <alignment horizontal="left" vertical="center"/>
    </xf>
    <xf numFmtId="2" fontId="42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left" shrinkToFit="1"/>
    </xf>
    <xf numFmtId="0" fontId="42" fillId="0" borderId="0" xfId="0" applyFont="1" applyAlignment="1">
      <alignment shrinkToFit="1"/>
    </xf>
    <xf numFmtId="2" fontId="42" fillId="0" borderId="0" xfId="0" applyNumberFormat="1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top" shrinkToFit="1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34" fillId="0" borderId="10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42" fillId="0" borderId="8" xfId="0" applyFont="1" applyBorder="1" applyAlignment="1">
      <alignment horizontal="center" vertical="center"/>
    </xf>
    <xf numFmtId="0" fontId="34" fillId="0" borderId="8" xfId="0" applyFont="1" applyBorder="1"/>
    <xf numFmtId="20" fontId="34" fillId="0" borderId="8" xfId="0" applyNumberFormat="1" applyFont="1" applyBorder="1" applyAlignment="1">
      <alignment horizontal="left" vertical="center"/>
    </xf>
    <xf numFmtId="2" fontId="34" fillId="0" borderId="8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left" vertical="center" indent="1"/>
    </xf>
    <xf numFmtId="0" fontId="42" fillId="0" borderId="8" xfId="0" applyFont="1" applyBorder="1" applyAlignment="1">
      <alignment horizontal="left" vertical="center" indent="1" shrinkToFit="1"/>
    </xf>
    <xf numFmtId="49" fontId="42" fillId="0" borderId="8" xfId="0" applyNumberFormat="1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 shrinkToFit="1"/>
    </xf>
    <xf numFmtId="0" fontId="42" fillId="0" borderId="8" xfId="0" applyFont="1" applyBorder="1" applyAlignment="1">
      <alignment horizontal="right" shrinkToFit="1"/>
    </xf>
    <xf numFmtId="0" fontId="63" fillId="0" borderId="0" xfId="0" applyFont="1" applyBorder="1" applyAlignment="1">
      <alignment horizontal="right" shrinkToFit="1"/>
    </xf>
    <xf numFmtId="49" fontId="34" fillId="0" borderId="0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 shrinkToFit="1"/>
    </xf>
    <xf numFmtId="0" fontId="42" fillId="0" borderId="0" xfId="3" applyFont="1" applyFill="1" applyBorder="1" applyAlignment="1">
      <alignment horizontal="center" shrinkToFit="1"/>
    </xf>
    <xf numFmtId="0" fontId="42" fillId="0" borderId="0" xfId="3" applyFont="1" applyFill="1" applyBorder="1" applyAlignment="1">
      <alignment shrinkToFit="1"/>
    </xf>
    <xf numFmtId="164" fontId="42" fillId="0" borderId="0" xfId="0" applyNumberFormat="1" applyFont="1" applyBorder="1" applyAlignment="1">
      <alignment horizontal="center" vertical="center" shrinkToFit="1"/>
    </xf>
    <xf numFmtId="49" fontId="34" fillId="0" borderId="0" xfId="0" applyNumberFormat="1" applyFont="1" applyBorder="1" applyAlignment="1">
      <alignment horizontal="center" vertical="center"/>
    </xf>
    <xf numFmtId="2" fontId="27" fillId="7" borderId="0" xfId="0" applyNumberFormat="1" applyFont="1" applyFill="1" applyAlignment="1">
      <alignment horizontal="center" vertical="center"/>
    </xf>
    <xf numFmtId="1" fontId="28" fillId="7" borderId="0" xfId="0" applyNumberFormat="1" applyFont="1" applyFill="1" applyAlignment="1">
      <alignment horizontal="center" vertical="center"/>
    </xf>
    <xf numFmtId="1" fontId="27" fillId="7" borderId="0" xfId="0" applyNumberFormat="1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3" xfId="0" applyFont="1" applyBorder="1" applyAlignment="1">
      <alignment horizontal="center" vertical="center" shrinkToFit="1"/>
    </xf>
    <xf numFmtId="0" fontId="41" fillId="0" borderId="4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2" fontId="42" fillId="0" borderId="0" xfId="0" applyNumberFormat="1" applyFont="1" applyBorder="1" applyAlignment="1">
      <alignment horizontal="center" vertical="center" shrinkToFit="1"/>
    </xf>
    <xf numFmtId="2" fontId="34" fillId="0" borderId="0" xfId="0" applyNumberFormat="1" applyFont="1" applyBorder="1" applyAlignment="1">
      <alignment horizontal="center" vertical="center" shrinkToFit="1"/>
    </xf>
    <xf numFmtId="0" fontId="34" fillId="0" borderId="0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 shrinkToFit="1"/>
    </xf>
    <xf numFmtId="0" fontId="34" fillId="0" borderId="0" xfId="2" applyFont="1" applyBorder="1" applyAlignment="1">
      <alignment horizontal="center" shrinkToFit="1"/>
    </xf>
    <xf numFmtId="0" fontId="64" fillId="0" borderId="0" xfId="0" applyFont="1" applyBorder="1" applyAlignment="1">
      <alignment horizontal="right" shrinkToFit="1"/>
    </xf>
    <xf numFmtId="0" fontId="59" fillId="0" borderId="0" xfId="3" applyFont="1" applyFill="1" applyBorder="1" applyAlignment="1">
      <alignment horizontal="right" shrinkToFit="1"/>
    </xf>
    <xf numFmtId="0" fontId="0" fillId="0" borderId="0" xfId="0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Border="1" applyAlignment="1">
      <alignment horizontal="right" vertical="center" shrinkToFit="1"/>
    </xf>
    <xf numFmtId="0" fontId="34" fillId="0" borderId="0" xfId="0" applyFont="1" applyBorder="1" applyAlignment="1">
      <alignment horizontal="left" shrinkToFit="1"/>
    </xf>
    <xf numFmtId="0" fontId="12" fillId="0" borderId="0" xfId="2" applyFont="1" applyBorder="1" applyAlignment="1">
      <alignment horizontal="left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right" shrinkToFit="1"/>
    </xf>
    <xf numFmtId="0" fontId="12" fillId="0" borderId="0" xfId="2" applyFont="1" applyBorder="1" applyAlignment="1">
      <alignment horizontal="right" vertical="center" shrinkToFit="1"/>
    </xf>
    <xf numFmtId="0" fontId="45" fillId="0" borderId="9" xfId="0" applyFont="1" applyBorder="1" applyAlignment="1">
      <alignment horizontal="left" vertical="center" indent="1" shrinkToFit="1"/>
    </xf>
    <xf numFmtId="0" fontId="58" fillId="0" borderId="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/>
    </xf>
    <xf numFmtId="0" fontId="49" fillId="0" borderId="0" xfId="0" applyFont="1" applyBorder="1" applyAlignment="1">
      <alignment horizontal="left" vertical="top" shrinkToFit="1"/>
    </xf>
    <xf numFmtId="0" fontId="49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left"/>
    </xf>
    <xf numFmtId="0" fontId="2" fillId="0" borderId="0" xfId="0" applyFont="1" applyFill="1" applyBorder="1" applyAlignment="1">
      <alignment shrinkToFit="1"/>
    </xf>
    <xf numFmtId="0" fontId="59" fillId="0" borderId="0" xfId="0" applyFont="1" applyBorder="1" applyAlignment="1">
      <alignment horizontal="right"/>
    </xf>
    <xf numFmtId="0" fontId="45" fillId="0" borderId="0" xfId="0" applyFont="1" applyFill="1" applyAlignment="1">
      <alignment horizontal="right"/>
    </xf>
    <xf numFmtId="0" fontId="49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wrapText="1"/>
    </xf>
    <xf numFmtId="0" fontId="42" fillId="0" borderId="0" xfId="3" applyFont="1" applyFill="1" applyBorder="1" applyAlignment="1">
      <alignment horizontal="left" shrinkToFit="1"/>
    </xf>
    <xf numFmtId="0" fontId="42" fillId="0" borderId="0" xfId="3" applyFont="1" applyFill="1" applyBorder="1" applyAlignment="1">
      <alignment horizontal="right" wrapText="1"/>
    </xf>
    <xf numFmtId="0" fontId="42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 shrinkToFit="1"/>
    </xf>
    <xf numFmtId="0" fontId="60" fillId="0" borderId="0" xfId="0" applyFont="1" applyBorder="1" applyAlignment="1">
      <alignment horizontal="right" vertical="top" wrapText="1"/>
    </xf>
    <xf numFmtId="0" fontId="63" fillId="0" borderId="0" xfId="3" applyFont="1" applyFill="1" applyBorder="1" applyAlignment="1">
      <alignment horizontal="right" wrapText="1"/>
    </xf>
    <xf numFmtId="2" fontId="27" fillId="7" borderId="0" xfId="0" applyNumberFormat="1" applyFont="1" applyFill="1" applyAlignment="1">
      <alignment horizontal="center"/>
    </xf>
    <xf numFmtId="1" fontId="28" fillId="7" borderId="0" xfId="0" applyNumberFormat="1" applyFont="1" applyFill="1" applyAlignment="1">
      <alignment horizontal="center"/>
    </xf>
    <xf numFmtId="1" fontId="27" fillId="7" borderId="0" xfId="0" applyNumberFormat="1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47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65" fillId="0" borderId="0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1" fontId="34" fillId="0" borderId="0" xfId="0" applyNumberFormat="1" applyFont="1" applyAlignment="1">
      <alignment horizontal="center" vertical="center"/>
    </xf>
    <xf numFmtId="1" fontId="28" fillId="7" borderId="0" xfId="0" applyNumberFormat="1" applyFont="1" applyFill="1" applyAlignment="1">
      <alignment horizontal="right"/>
    </xf>
    <xf numFmtId="1" fontId="27" fillId="7" borderId="0" xfId="0" applyNumberFormat="1" applyFont="1" applyFill="1" applyAlignment="1">
      <alignment horizontal="right"/>
    </xf>
    <xf numFmtId="0" fontId="27" fillId="7" borderId="0" xfId="0" applyFont="1" applyFill="1" applyAlignment="1">
      <alignment horizontal="right"/>
    </xf>
    <xf numFmtId="0" fontId="4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shrinkToFit="1"/>
    </xf>
    <xf numFmtId="0" fontId="45" fillId="0" borderId="0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center" shrinkToFit="1"/>
    </xf>
    <xf numFmtId="0" fontId="34" fillId="0" borderId="0" xfId="2" applyFont="1" applyBorder="1" applyAlignment="1">
      <alignment horizontal="right" vertical="center" shrinkToFit="1"/>
    </xf>
    <xf numFmtId="0" fontId="12" fillId="0" borderId="0" xfId="2" applyFont="1" applyBorder="1" applyAlignment="1">
      <alignment horizontal="left" vertical="center" shrinkToFit="1"/>
    </xf>
    <xf numFmtId="0" fontId="27" fillId="0" borderId="0" xfId="2" applyFont="1" applyBorder="1" applyAlignment="1">
      <alignment horizontal="left" shrinkToFit="1"/>
    </xf>
    <xf numFmtId="0" fontId="42" fillId="0" borderId="2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58" fillId="0" borderId="4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shrinkToFit="1"/>
    </xf>
    <xf numFmtId="0" fontId="42" fillId="0" borderId="0" xfId="0" applyFont="1" applyBorder="1" applyAlignment="1">
      <alignment horizontal="left" indent="1"/>
    </xf>
    <xf numFmtId="2" fontId="34" fillId="0" borderId="0" xfId="2" applyNumberFormat="1" applyFont="1" applyBorder="1" applyAlignment="1">
      <alignment horizontal="center"/>
    </xf>
    <xf numFmtId="0" fontId="58" fillId="0" borderId="4" xfId="0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 shrinkToFit="1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indent="1" shrinkToFit="1"/>
    </xf>
    <xf numFmtId="0" fontId="49" fillId="0" borderId="0" xfId="0" applyFont="1" applyAlignment="1">
      <alignment vertical="center"/>
    </xf>
    <xf numFmtId="165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/>
    <xf numFmtId="0" fontId="45" fillId="0" borderId="0" xfId="0" applyFont="1" applyAlignment="1">
      <alignment vertical="center"/>
    </xf>
    <xf numFmtId="0" fontId="45" fillId="0" borderId="9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2" fillId="0" borderId="3" xfId="0" applyFont="1" applyBorder="1" applyAlignment="1">
      <alignment vertical="center"/>
    </xf>
    <xf numFmtId="0" fontId="42" fillId="0" borderId="0" xfId="0" applyFont="1" applyBorder="1" applyAlignment="1">
      <alignment vertical="top" shrinkToFit="1"/>
    </xf>
    <xf numFmtId="0" fontId="42" fillId="0" borderId="0" xfId="0" applyFont="1" applyBorder="1" applyAlignment="1">
      <alignment horizontal="right" vertical="top" shrinkToFit="1"/>
    </xf>
    <xf numFmtId="0" fontId="5" fillId="0" borderId="0" xfId="0" applyFont="1" applyAlignment="1">
      <alignment horizontal="center" vertical="top" shrinkToFit="1"/>
    </xf>
    <xf numFmtId="0" fontId="42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4" fillId="0" borderId="0" xfId="2" applyFont="1" applyBorder="1" applyAlignment="1">
      <alignment vertical="center" shrinkToFit="1"/>
    </xf>
    <xf numFmtId="0" fontId="47" fillId="0" borderId="0" xfId="0" applyFont="1" applyBorder="1" applyAlignment="1">
      <alignment vertical="top" shrinkToFit="1"/>
    </xf>
    <xf numFmtId="0" fontId="47" fillId="0" borderId="0" xfId="0" applyFont="1" applyBorder="1" applyAlignment="1">
      <alignment horizontal="right" vertical="top" shrinkToFit="1"/>
    </xf>
    <xf numFmtId="0" fontId="34" fillId="0" borderId="0" xfId="0" applyFont="1" applyBorder="1" applyAlignment="1">
      <alignment vertical="center" shrinkToFit="1"/>
    </xf>
    <xf numFmtId="0" fontId="34" fillId="0" borderId="0" xfId="0" applyFont="1" applyAlignment="1"/>
    <xf numFmtId="2" fontId="42" fillId="0" borderId="0" xfId="0" applyNumberFormat="1" applyFont="1" applyAlignment="1">
      <alignment horizontal="right" vertical="center"/>
    </xf>
    <xf numFmtId="1" fontId="34" fillId="0" borderId="0" xfId="0" applyNumberFormat="1" applyFont="1" applyAlignment="1">
      <alignment horizontal="center"/>
    </xf>
    <xf numFmtId="0" fontId="66" fillId="0" borderId="0" xfId="2" applyFont="1" applyBorder="1" applyAlignment="1">
      <alignment horizontal="left" vertical="center"/>
    </xf>
    <xf numFmtId="0" fontId="67" fillId="0" borderId="13" xfId="2" applyFont="1" applyBorder="1" applyAlignment="1">
      <alignment horizontal="left" vertical="center"/>
    </xf>
    <xf numFmtId="0" fontId="66" fillId="0" borderId="14" xfId="2" applyFont="1" applyBorder="1" applyAlignment="1">
      <alignment horizontal="left" vertical="center"/>
    </xf>
    <xf numFmtId="0" fontId="68" fillId="0" borderId="14" xfId="2" applyFont="1" applyBorder="1" applyAlignment="1">
      <alignment horizontal="center"/>
    </xf>
    <xf numFmtId="0" fontId="68" fillId="0" borderId="14" xfId="2" applyFont="1" applyBorder="1" applyAlignment="1">
      <alignment horizontal="left"/>
    </xf>
    <xf numFmtId="0" fontId="36" fillId="0" borderId="14" xfId="2" applyFont="1" applyBorder="1" applyAlignment="1">
      <alignment horizontal="center"/>
    </xf>
    <xf numFmtId="0" fontId="68" fillId="0" borderId="14" xfId="2" applyFont="1" applyBorder="1" applyAlignment="1">
      <alignment horizontal="right"/>
    </xf>
    <xf numFmtId="2" fontId="36" fillId="0" borderId="15" xfId="2" applyNumberFormat="1" applyFont="1" applyBorder="1" applyAlignment="1">
      <alignment horizontal="right"/>
    </xf>
    <xf numFmtId="0" fontId="12" fillId="0" borderId="0" xfId="2" applyFont="1"/>
    <xf numFmtId="0" fontId="28" fillId="0" borderId="0" xfId="2" applyFont="1" applyAlignment="1">
      <alignment horizontal="center" vertical="center" wrapText="1"/>
    </xf>
    <xf numFmtId="0" fontId="27" fillId="0" borderId="0" xfId="2" applyFont="1" applyAlignment="1">
      <alignment horizontal="left"/>
    </xf>
    <xf numFmtId="0" fontId="27" fillId="0" borderId="0" xfId="2" applyFont="1" applyAlignment="1">
      <alignment horizontal="right"/>
    </xf>
    <xf numFmtId="0" fontId="37" fillId="0" borderId="16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 wrapText="1"/>
    </xf>
    <xf numFmtId="0" fontId="34" fillId="0" borderId="16" xfId="2" applyFont="1" applyBorder="1" applyAlignment="1">
      <alignment horizontal="center" vertical="center"/>
    </xf>
    <xf numFmtId="0" fontId="27" fillId="0" borderId="15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top" wrapText="1"/>
    </xf>
    <xf numFmtId="0" fontId="12" fillId="0" borderId="0" xfId="2" applyFont="1" applyAlignment="1">
      <alignment horizontal="right" vertical="top" wrapText="1"/>
    </xf>
    <xf numFmtId="0" fontId="12" fillId="0" borderId="0" xfId="2" applyFont="1" applyAlignment="1">
      <alignment horizontal="left" vertical="top" wrapText="1" indent="1"/>
    </xf>
    <xf numFmtId="0" fontId="39" fillId="0" borderId="0" xfId="2" applyFont="1" applyAlignment="1">
      <alignment horizontal="left" vertical="top"/>
    </xf>
    <xf numFmtId="0" fontId="69" fillId="0" borderId="0" xfId="2" applyFont="1" applyAlignment="1">
      <alignment horizontal="left" vertical="top"/>
    </xf>
    <xf numFmtId="1" fontId="39" fillId="0" borderId="0" xfId="2" applyNumberFormat="1" applyFont="1" applyAlignment="1">
      <alignment horizontal="center" vertical="top"/>
    </xf>
    <xf numFmtId="1" fontId="39" fillId="0" borderId="0" xfId="2" applyNumberFormat="1" applyFont="1" applyAlignment="1">
      <alignment horizontal="left" vertical="top"/>
    </xf>
    <xf numFmtId="49" fontId="39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right" vertical="top"/>
    </xf>
    <xf numFmtId="0" fontId="42" fillId="0" borderId="0" xfId="3" applyFont="1" applyFill="1" applyBorder="1" applyAlignment="1">
      <alignment horizontal="center" vertical="center" shrinkToFit="1"/>
    </xf>
    <xf numFmtId="0" fontId="34" fillId="0" borderId="0" xfId="2" applyFont="1" applyBorder="1" applyAlignment="1">
      <alignment horizontal="left" vertical="center"/>
    </xf>
    <xf numFmtId="0" fontId="12" fillId="0" borderId="0" xfId="2" applyFont="1" applyBorder="1" applyAlignment="1"/>
    <xf numFmtId="0" fontId="12" fillId="0" borderId="0" xfId="2" applyFont="1" applyAlignment="1">
      <alignment horizontal="right"/>
    </xf>
    <xf numFmtId="0" fontId="34" fillId="0" borderId="0" xfId="0" applyFont="1" applyAlignment="1">
      <alignment horizontal="left" vertical="center"/>
    </xf>
    <xf numFmtId="0" fontId="49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 horizontal="center" vertical="center" shrinkToFit="1"/>
    </xf>
    <xf numFmtId="1" fontId="34" fillId="0" borderId="0" xfId="2" applyNumberFormat="1" applyFont="1" applyAlignment="1">
      <alignment horizontal="center" vertical="center"/>
    </xf>
    <xf numFmtId="0" fontId="66" fillId="0" borderId="13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center"/>
    </xf>
    <xf numFmtId="0" fontId="66" fillId="0" borderId="14" xfId="0" applyFont="1" applyBorder="1" applyAlignment="1">
      <alignment horizontal="left"/>
    </xf>
    <xf numFmtId="0" fontId="66" fillId="0" borderId="14" xfId="0" applyFont="1" applyBorder="1" applyAlignment="1">
      <alignment horizontal="right"/>
    </xf>
    <xf numFmtId="2" fontId="66" fillId="0" borderId="15" xfId="0" applyNumberFormat="1" applyFont="1" applyBorder="1" applyAlignment="1">
      <alignment horizontal="right"/>
    </xf>
    <xf numFmtId="0" fontId="39" fillId="0" borderId="0" xfId="0" applyFont="1"/>
    <xf numFmtId="0" fontId="39" fillId="0" borderId="0" xfId="2" applyFont="1" applyBorder="1"/>
    <xf numFmtId="0" fontId="39" fillId="0" borderId="0" xfId="2" applyFont="1" applyAlignment="1">
      <alignment horizontal="center" vertical="center"/>
    </xf>
    <xf numFmtId="0" fontId="39" fillId="0" borderId="0" xfId="2" applyFont="1" applyAlignment="1">
      <alignment horizontal="center" vertical="top" wrapText="1"/>
    </xf>
    <xf numFmtId="0" fontId="39" fillId="0" borderId="0" xfId="2" applyFont="1" applyAlignment="1">
      <alignment horizontal="right" vertical="top" wrapText="1"/>
    </xf>
    <xf numFmtId="0" fontId="39" fillId="0" borderId="0" xfId="2" applyFont="1" applyAlignment="1">
      <alignment horizontal="left" vertical="top" wrapText="1" indent="1"/>
    </xf>
    <xf numFmtId="0" fontId="39" fillId="0" borderId="0" xfId="2" applyFont="1" applyAlignment="1">
      <alignment horizontal="right" vertical="top"/>
    </xf>
    <xf numFmtId="1" fontId="34" fillId="0" borderId="0" xfId="0" applyNumberFormat="1" applyFont="1" applyAlignment="1">
      <alignment horizontal="center" vertical="top"/>
    </xf>
    <xf numFmtId="0" fontId="68" fillId="0" borderId="0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12" fillId="0" borderId="14" xfId="2" applyFont="1" applyBorder="1" applyAlignment="1">
      <alignment horizontal="right"/>
    </xf>
    <xf numFmtId="0" fontId="12" fillId="0" borderId="14" xfId="2" applyFont="1" applyBorder="1" applyAlignment="1">
      <alignment horizontal="left" indent="1"/>
    </xf>
    <xf numFmtId="0" fontId="34" fillId="0" borderId="14" xfId="0" applyFont="1" applyBorder="1" applyAlignment="1">
      <alignment horizontal="center"/>
    </xf>
    <xf numFmtId="0" fontId="12" fillId="0" borderId="14" xfId="2" applyFont="1" applyBorder="1" applyAlignment="1">
      <alignment horizontal="left"/>
    </xf>
    <xf numFmtId="0" fontId="12" fillId="0" borderId="15" xfId="2" applyFont="1" applyBorder="1" applyAlignment="1">
      <alignment horizontal="right"/>
    </xf>
    <xf numFmtId="0" fontId="34" fillId="0" borderId="0" xfId="0" applyFont="1" applyAlignment="1">
      <alignment horizontal="left" shrinkToFit="1"/>
    </xf>
    <xf numFmtId="1" fontId="34" fillId="0" borderId="0" xfId="0" applyNumberFormat="1" applyFont="1" applyAlignment="1">
      <alignment horizontal="right" vertical="top"/>
    </xf>
    <xf numFmtId="1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14" fillId="0" borderId="0" xfId="2" applyFont="1" applyBorder="1" applyAlignment="1">
      <alignment horizontal="center" vertical="top"/>
    </xf>
    <xf numFmtId="0" fontId="70" fillId="0" borderId="0" xfId="0" applyFont="1" applyAlignment="1">
      <alignment horizontal="center" vertical="center"/>
    </xf>
    <xf numFmtId="49" fontId="12" fillId="0" borderId="0" xfId="2" applyNumberFormat="1" applyFont="1" applyBorder="1" applyAlignment="1">
      <alignment horizontal="center"/>
    </xf>
    <xf numFmtId="0" fontId="68" fillId="0" borderId="14" xfId="2" applyFont="1" applyBorder="1" applyAlignment="1">
      <alignment horizontal="left" indent="1"/>
    </xf>
    <xf numFmtId="49" fontId="36" fillId="0" borderId="15" xfId="2" applyNumberFormat="1" applyFont="1" applyBorder="1" applyAlignment="1">
      <alignment horizontal="right"/>
    </xf>
    <xf numFmtId="0" fontId="28" fillId="0" borderId="14" xfId="2" applyFont="1" applyBorder="1" applyAlignment="1">
      <alignment horizontal="center" vertical="center" wrapText="1"/>
    </xf>
    <xf numFmtId="0" fontId="27" fillId="0" borderId="14" xfId="2" applyFont="1" applyBorder="1" applyAlignment="1">
      <alignment horizontal="left"/>
    </xf>
    <xf numFmtId="0" fontId="21" fillId="0" borderId="14" xfId="2" applyFont="1" applyBorder="1" applyAlignment="1">
      <alignment horizontal="left"/>
    </xf>
    <xf numFmtId="0" fontId="27" fillId="0" borderId="14" xfId="2" applyFont="1" applyBorder="1" applyAlignment="1">
      <alignment horizontal="right"/>
    </xf>
    <xf numFmtId="49" fontId="27" fillId="0" borderId="14" xfId="2" applyNumberFormat="1" applyFont="1" applyBorder="1" applyAlignment="1">
      <alignment horizontal="center"/>
    </xf>
    <xf numFmtId="0" fontId="37" fillId="0" borderId="17" xfId="2" applyFont="1" applyFill="1" applyBorder="1" applyAlignment="1">
      <alignment horizontal="center" vertical="center" wrapText="1"/>
    </xf>
    <xf numFmtId="0" fontId="34" fillId="0" borderId="17" xfId="2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7" xfId="2" applyFont="1" applyBorder="1" applyAlignment="1">
      <alignment horizontal="center" vertical="center"/>
    </xf>
    <xf numFmtId="0" fontId="37" fillId="0" borderId="17" xfId="2" applyFont="1" applyFill="1" applyBorder="1" applyAlignment="1">
      <alignment horizontal="center" vertical="center"/>
    </xf>
    <xf numFmtId="0" fontId="28" fillId="0" borderId="17" xfId="2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top" wrapText="1"/>
    </xf>
    <xf numFmtId="0" fontId="12" fillId="0" borderId="0" xfId="2" applyFont="1" applyBorder="1" applyAlignment="1">
      <alignment horizontal="right" vertical="top" wrapText="1"/>
    </xf>
    <xf numFmtId="0" fontId="12" fillId="0" borderId="0" xfId="2" applyFont="1" applyBorder="1" applyAlignment="1">
      <alignment horizontal="left" vertical="top" wrapText="1" indent="1"/>
    </xf>
    <xf numFmtId="0" fontId="14" fillId="0" borderId="0" xfId="2" applyFont="1" applyBorder="1" applyAlignment="1">
      <alignment horizontal="left" vertical="top"/>
    </xf>
    <xf numFmtId="1" fontId="14" fillId="0" borderId="0" xfId="2" applyNumberFormat="1" applyFont="1" applyBorder="1" applyAlignment="1">
      <alignment horizontal="center" vertical="top"/>
    </xf>
    <xf numFmtId="1" fontId="14" fillId="0" borderId="0" xfId="2" applyNumberFormat="1" applyFont="1" applyBorder="1" applyAlignment="1">
      <alignment horizontal="left" vertical="top"/>
    </xf>
    <xf numFmtId="49" fontId="14" fillId="0" borderId="0" xfId="2" applyNumberFormat="1" applyFont="1" applyBorder="1" applyAlignment="1">
      <alignment horizontal="center" vertical="top"/>
    </xf>
    <xf numFmtId="0" fontId="39" fillId="0" borderId="0" xfId="2" applyFont="1" applyBorder="1" applyAlignment="1">
      <alignment horizontal="left" vertical="center"/>
    </xf>
    <xf numFmtId="1" fontId="34" fillId="0" borderId="0" xfId="2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39" fillId="0" borderId="0" xfId="2" applyFont="1" applyBorder="1" applyAlignment="1">
      <alignment horizontal="center" vertical="center"/>
    </xf>
    <xf numFmtId="1" fontId="27" fillId="0" borderId="0" xfId="2" applyNumberFormat="1" applyFont="1" applyAlignment="1">
      <alignment horizontal="center" vertical="top"/>
    </xf>
    <xf numFmtId="0" fontId="68" fillId="0" borderId="18" xfId="0" applyFont="1" applyBorder="1" applyAlignment="1">
      <alignment horizontal="left"/>
    </xf>
    <xf numFmtId="0" fontId="68" fillId="0" borderId="18" xfId="0" applyFont="1" applyBorder="1" applyAlignment="1">
      <alignment horizontal="right"/>
    </xf>
    <xf numFmtId="49" fontId="36" fillId="0" borderId="18" xfId="0" applyNumberFormat="1" applyFont="1" applyBorder="1" applyAlignment="1">
      <alignment horizontal="center"/>
    </xf>
    <xf numFmtId="0" fontId="66" fillId="0" borderId="19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6" fillId="0" borderId="20" xfId="0" applyFont="1" applyBorder="1" applyAlignment="1">
      <alignment horizontal="center"/>
    </xf>
    <xf numFmtId="0" fontId="66" fillId="0" borderId="20" xfId="0" applyFont="1" applyBorder="1" applyAlignment="1">
      <alignment horizontal="left"/>
    </xf>
    <xf numFmtId="0" fontId="21" fillId="0" borderId="0" xfId="0" applyFont="1" applyAlignment="1">
      <alignment horizontal="left"/>
    </xf>
    <xf numFmtId="49" fontId="36" fillId="0" borderId="21" xfId="0" applyNumberFormat="1" applyFont="1" applyBorder="1" applyAlignment="1">
      <alignment horizontal="right"/>
    </xf>
    <xf numFmtId="0" fontId="27" fillId="0" borderId="14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7" fillId="0" borderId="14" xfId="0" applyFont="1" applyBorder="1" applyAlignment="1">
      <alignment horizontal="right"/>
    </xf>
    <xf numFmtId="49" fontId="36" fillId="0" borderId="15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  <xf numFmtId="49" fontId="51" fillId="0" borderId="0" xfId="0" applyNumberFormat="1" applyFont="1"/>
    <xf numFmtId="49" fontId="71" fillId="0" borderId="0" xfId="0" applyNumberFormat="1" applyFont="1"/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43" fillId="0" borderId="9" xfId="0" applyFont="1" applyBorder="1" applyAlignment="1">
      <alignment horizontal="left" vertical="center" shrinkToFit="1"/>
    </xf>
    <xf numFmtId="49" fontId="72" fillId="0" borderId="0" xfId="0" applyNumberFormat="1" applyFont="1" applyBorder="1" applyAlignment="1">
      <alignment horizontal="center" vertical="center"/>
    </xf>
    <xf numFmtId="20" fontId="29" fillId="0" borderId="3" xfId="0" applyNumberFormat="1" applyFont="1" applyBorder="1" applyAlignment="1">
      <alignment horizontal="left" vertical="center"/>
    </xf>
    <xf numFmtId="49" fontId="51" fillId="0" borderId="3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/>
    </xf>
    <xf numFmtId="164" fontId="43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3" fillId="0" borderId="3" xfId="0" applyFont="1" applyBorder="1"/>
    <xf numFmtId="0" fontId="4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7" fillId="2" borderId="0" xfId="0" applyNumberFormat="1" applyFont="1" applyFill="1" applyAlignment="1">
      <alignment horizontal="right"/>
    </xf>
    <xf numFmtId="1" fontId="28" fillId="2" borderId="0" xfId="0" applyNumberFormat="1" applyFont="1" applyFill="1" applyAlignment="1">
      <alignment horizontal="right"/>
    </xf>
    <xf numFmtId="1" fontId="27" fillId="2" borderId="0" xfId="0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2" fontId="2" fillId="0" borderId="0" xfId="0" applyNumberFormat="1" applyFont="1" applyBorder="1" applyAlignment="1">
      <alignment horizontal="center" shrinkToFit="1"/>
    </xf>
    <xf numFmtId="0" fontId="5" fillId="0" borderId="0" xfId="0" applyFont="1" applyAlignment="1">
      <alignment horizontal="left" vertical="top" shrinkToFit="1"/>
    </xf>
    <xf numFmtId="2" fontId="2" fillId="0" borderId="0" xfId="0" applyNumberFormat="1" applyFont="1"/>
    <xf numFmtId="2" fontId="2" fillId="0" borderId="0" xfId="0" applyNumberFormat="1" applyFont="1" applyAlignment="1">
      <alignment horizontal="right" shrinkToFit="1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shrinkToFit="1"/>
    </xf>
    <xf numFmtId="2" fontId="5" fillId="0" borderId="0" xfId="0" applyNumberFormat="1" applyFont="1" applyAlignment="1">
      <alignment horizontal="center" shrinkToFit="1"/>
    </xf>
    <xf numFmtId="0" fontId="43" fillId="0" borderId="0" xfId="0" applyFont="1" applyBorder="1" applyAlignment="1">
      <alignment horizontal="right"/>
    </xf>
    <xf numFmtId="20" fontId="29" fillId="0" borderId="0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2" fillId="0" borderId="5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42" fillId="0" borderId="12" xfId="0" applyFont="1" applyBorder="1"/>
    <xf numFmtId="0" fontId="1" fillId="0" borderId="12" xfId="0" applyFont="1" applyBorder="1" applyAlignment="1">
      <alignment horizontal="right" vertical="center" wrapText="1"/>
    </xf>
    <xf numFmtId="0" fontId="27" fillId="0" borderId="12" xfId="0" applyFont="1" applyBorder="1" applyAlignment="1">
      <alignment horizontal="center" vertical="center" wrapText="1"/>
    </xf>
  </cellXfs>
  <cellStyles count="4">
    <cellStyle name="Normal 2" xfId="1"/>
    <cellStyle name="Обычный" xfId="0" builtinId="0"/>
    <cellStyle name="Обычный 2" xfId="2"/>
    <cellStyle name="Обычный_Юнош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76;&#1083;&#1103;%20&#1092;&#1072;&#1081;&#1083;&#1086;&#1074;%20&#1086;&#1073;&#1084;&#1077;&#1085;&#1072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9"/>
  <sheetViews>
    <sheetView topLeftCell="B52" zoomScale="90" zoomScaleNormal="90" workbookViewId="0">
      <selection activeCell="F19" sqref="F19"/>
    </sheetView>
  </sheetViews>
  <sheetFormatPr defaultColWidth="8.85546875" defaultRowHeight="12.75"/>
  <cols>
    <col min="1" max="1" width="9.140625" style="24" hidden="1" customWidth="1"/>
    <col min="2" max="2" width="6.28515625" style="19" customWidth="1"/>
    <col min="3" max="3" width="6.28515625" style="23" customWidth="1"/>
    <col min="4" max="5" width="6.28515625" style="19" customWidth="1"/>
    <col min="6" max="6" width="6.28515625" style="23" customWidth="1"/>
    <col min="7" max="7" width="6.28515625" style="21" customWidth="1"/>
    <col min="8" max="8" width="6.28515625" style="20" customWidth="1"/>
    <col min="9" max="9" width="6.28515625" style="22" customWidth="1"/>
    <col min="10" max="10" width="6.28515625" style="21" customWidth="1"/>
    <col min="11" max="11" width="6.28515625" style="20" customWidth="1"/>
    <col min="12" max="12" width="6.28515625" style="19" customWidth="1"/>
    <col min="13" max="13" width="6.28515625" style="18" customWidth="1"/>
    <col min="14" max="255" width="8.85546875" style="17"/>
    <col min="256" max="256" width="0" style="17" hidden="1" customWidth="1"/>
    <col min="257" max="269" width="6.28515625" style="17" customWidth="1"/>
    <col min="270" max="511" width="8.85546875" style="17"/>
    <col min="512" max="512" width="0" style="17" hidden="1" customWidth="1"/>
    <col min="513" max="525" width="6.28515625" style="17" customWidth="1"/>
    <col min="526" max="767" width="8.85546875" style="17"/>
    <col min="768" max="768" width="0" style="17" hidden="1" customWidth="1"/>
    <col min="769" max="781" width="6.28515625" style="17" customWidth="1"/>
    <col min="782" max="1023" width="8.85546875" style="17"/>
    <col min="1024" max="1024" width="0" style="17" hidden="1" customWidth="1"/>
    <col min="1025" max="1037" width="6.28515625" style="17" customWidth="1"/>
    <col min="1038" max="1279" width="8.85546875" style="17"/>
    <col min="1280" max="1280" width="0" style="17" hidden="1" customWidth="1"/>
    <col min="1281" max="1293" width="6.28515625" style="17" customWidth="1"/>
    <col min="1294" max="1535" width="8.85546875" style="17"/>
    <col min="1536" max="1536" width="0" style="17" hidden="1" customWidth="1"/>
    <col min="1537" max="1549" width="6.28515625" style="17" customWidth="1"/>
    <col min="1550" max="1791" width="8.85546875" style="17"/>
    <col min="1792" max="1792" width="0" style="17" hidden="1" customWidth="1"/>
    <col min="1793" max="1805" width="6.28515625" style="17" customWidth="1"/>
    <col min="1806" max="2047" width="8.85546875" style="17"/>
    <col min="2048" max="2048" width="0" style="17" hidden="1" customWidth="1"/>
    <col min="2049" max="2061" width="6.28515625" style="17" customWidth="1"/>
    <col min="2062" max="2303" width="8.85546875" style="17"/>
    <col min="2304" max="2304" width="0" style="17" hidden="1" customWidth="1"/>
    <col min="2305" max="2317" width="6.28515625" style="17" customWidth="1"/>
    <col min="2318" max="2559" width="8.85546875" style="17"/>
    <col min="2560" max="2560" width="0" style="17" hidden="1" customWidth="1"/>
    <col min="2561" max="2573" width="6.28515625" style="17" customWidth="1"/>
    <col min="2574" max="2815" width="8.85546875" style="17"/>
    <col min="2816" max="2816" width="0" style="17" hidden="1" customWidth="1"/>
    <col min="2817" max="2829" width="6.28515625" style="17" customWidth="1"/>
    <col min="2830" max="3071" width="8.85546875" style="17"/>
    <col min="3072" max="3072" width="0" style="17" hidden="1" customWidth="1"/>
    <col min="3073" max="3085" width="6.28515625" style="17" customWidth="1"/>
    <col min="3086" max="3327" width="8.85546875" style="17"/>
    <col min="3328" max="3328" width="0" style="17" hidden="1" customWidth="1"/>
    <col min="3329" max="3341" width="6.28515625" style="17" customWidth="1"/>
    <col min="3342" max="3583" width="8.85546875" style="17"/>
    <col min="3584" max="3584" width="0" style="17" hidden="1" customWidth="1"/>
    <col min="3585" max="3597" width="6.28515625" style="17" customWidth="1"/>
    <col min="3598" max="3839" width="8.85546875" style="17"/>
    <col min="3840" max="3840" width="0" style="17" hidden="1" customWidth="1"/>
    <col min="3841" max="3853" width="6.28515625" style="17" customWidth="1"/>
    <col min="3854" max="4095" width="8.85546875" style="17"/>
    <col min="4096" max="4096" width="0" style="17" hidden="1" customWidth="1"/>
    <col min="4097" max="4109" width="6.28515625" style="17" customWidth="1"/>
    <col min="4110" max="4351" width="8.85546875" style="17"/>
    <col min="4352" max="4352" width="0" style="17" hidden="1" customWidth="1"/>
    <col min="4353" max="4365" width="6.28515625" style="17" customWidth="1"/>
    <col min="4366" max="4607" width="8.85546875" style="17"/>
    <col min="4608" max="4608" width="0" style="17" hidden="1" customWidth="1"/>
    <col min="4609" max="4621" width="6.28515625" style="17" customWidth="1"/>
    <col min="4622" max="4863" width="8.85546875" style="17"/>
    <col min="4864" max="4864" width="0" style="17" hidden="1" customWidth="1"/>
    <col min="4865" max="4877" width="6.28515625" style="17" customWidth="1"/>
    <col min="4878" max="5119" width="8.85546875" style="17"/>
    <col min="5120" max="5120" width="0" style="17" hidden="1" customWidth="1"/>
    <col min="5121" max="5133" width="6.28515625" style="17" customWidth="1"/>
    <col min="5134" max="5375" width="8.85546875" style="17"/>
    <col min="5376" max="5376" width="0" style="17" hidden="1" customWidth="1"/>
    <col min="5377" max="5389" width="6.28515625" style="17" customWidth="1"/>
    <col min="5390" max="5631" width="8.85546875" style="17"/>
    <col min="5632" max="5632" width="0" style="17" hidden="1" customWidth="1"/>
    <col min="5633" max="5645" width="6.28515625" style="17" customWidth="1"/>
    <col min="5646" max="5887" width="8.85546875" style="17"/>
    <col min="5888" max="5888" width="0" style="17" hidden="1" customWidth="1"/>
    <col min="5889" max="5901" width="6.28515625" style="17" customWidth="1"/>
    <col min="5902" max="6143" width="8.85546875" style="17"/>
    <col min="6144" max="6144" width="0" style="17" hidden="1" customWidth="1"/>
    <col min="6145" max="6157" width="6.28515625" style="17" customWidth="1"/>
    <col min="6158" max="6399" width="8.85546875" style="17"/>
    <col min="6400" max="6400" width="0" style="17" hidden="1" customWidth="1"/>
    <col min="6401" max="6413" width="6.28515625" style="17" customWidth="1"/>
    <col min="6414" max="6655" width="8.85546875" style="17"/>
    <col min="6656" max="6656" width="0" style="17" hidden="1" customWidth="1"/>
    <col min="6657" max="6669" width="6.28515625" style="17" customWidth="1"/>
    <col min="6670" max="6911" width="8.85546875" style="17"/>
    <col min="6912" max="6912" width="0" style="17" hidden="1" customWidth="1"/>
    <col min="6913" max="6925" width="6.28515625" style="17" customWidth="1"/>
    <col min="6926" max="7167" width="8.85546875" style="17"/>
    <col min="7168" max="7168" width="0" style="17" hidden="1" customWidth="1"/>
    <col min="7169" max="7181" width="6.28515625" style="17" customWidth="1"/>
    <col min="7182" max="7423" width="8.85546875" style="17"/>
    <col min="7424" max="7424" width="0" style="17" hidden="1" customWidth="1"/>
    <col min="7425" max="7437" width="6.28515625" style="17" customWidth="1"/>
    <col min="7438" max="7679" width="8.85546875" style="17"/>
    <col min="7680" max="7680" width="0" style="17" hidden="1" customWidth="1"/>
    <col min="7681" max="7693" width="6.28515625" style="17" customWidth="1"/>
    <col min="7694" max="7935" width="8.85546875" style="17"/>
    <col min="7936" max="7936" width="0" style="17" hidden="1" customWidth="1"/>
    <col min="7937" max="7949" width="6.28515625" style="17" customWidth="1"/>
    <col min="7950" max="8191" width="8.85546875" style="17"/>
    <col min="8192" max="8192" width="0" style="17" hidden="1" customWidth="1"/>
    <col min="8193" max="8205" width="6.28515625" style="17" customWidth="1"/>
    <col min="8206" max="8447" width="8.85546875" style="17"/>
    <col min="8448" max="8448" width="0" style="17" hidden="1" customWidth="1"/>
    <col min="8449" max="8461" width="6.28515625" style="17" customWidth="1"/>
    <col min="8462" max="8703" width="8.85546875" style="17"/>
    <col min="8704" max="8704" width="0" style="17" hidden="1" customWidth="1"/>
    <col min="8705" max="8717" width="6.28515625" style="17" customWidth="1"/>
    <col min="8718" max="8959" width="8.85546875" style="17"/>
    <col min="8960" max="8960" width="0" style="17" hidden="1" customWidth="1"/>
    <col min="8961" max="8973" width="6.28515625" style="17" customWidth="1"/>
    <col min="8974" max="9215" width="8.85546875" style="17"/>
    <col min="9216" max="9216" width="0" style="17" hidden="1" customWidth="1"/>
    <col min="9217" max="9229" width="6.28515625" style="17" customWidth="1"/>
    <col min="9230" max="9471" width="8.85546875" style="17"/>
    <col min="9472" max="9472" width="0" style="17" hidden="1" customWidth="1"/>
    <col min="9473" max="9485" width="6.28515625" style="17" customWidth="1"/>
    <col min="9486" max="9727" width="8.85546875" style="17"/>
    <col min="9728" max="9728" width="0" style="17" hidden="1" customWidth="1"/>
    <col min="9729" max="9741" width="6.28515625" style="17" customWidth="1"/>
    <col min="9742" max="9983" width="8.85546875" style="17"/>
    <col min="9984" max="9984" width="0" style="17" hidden="1" customWidth="1"/>
    <col min="9985" max="9997" width="6.28515625" style="17" customWidth="1"/>
    <col min="9998" max="10239" width="8.85546875" style="17"/>
    <col min="10240" max="10240" width="0" style="17" hidden="1" customWidth="1"/>
    <col min="10241" max="10253" width="6.28515625" style="17" customWidth="1"/>
    <col min="10254" max="10495" width="8.85546875" style="17"/>
    <col min="10496" max="10496" width="0" style="17" hidden="1" customWidth="1"/>
    <col min="10497" max="10509" width="6.28515625" style="17" customWidth="1"/>
    <col min="10510" max="10751" width="8.85546875" style="17"/>
    <col min="10752" max="10752" width="0" style="17" hidden="1" customWidth="1"/>
    <col min="10753" max="10765" width="6.28515625" style="17" customWidth="1"/>
    <col min="10766" max="11007" width="8.85546875" style="17"/>
    <col min="11008" max="11008" width="0" style="17" hidden="1" customWidth="1"/>
    <col min="11009" max="11021" width="6.28515625" style="17" customWidth="1"/>
    <col min="11022" max="11263" width="8.85546875" style="17"/>
    <col min="11264" max="11264" width="0" style="17" hidden="1" customWidth="1"/>
    <col min="11265" max="11277" width="6.28515625" style="17" customWidth="1"/>
    <col min="11278" max="11519" width="8.85546875" style="17"/>
    <col min="11520" max="11520" width="0" style="17" hidden="1" customWidth="1"/>
    <col min="11521" max="11533" width="6.28515625" style="17" customWidth="1"/>
    <col min="11534" max="11775" width="8.85546875" style="17"/>
    <col min="11776" max="11776" width="0" style="17" hidden="1" customWidth="1"/>
    <col min="11777" max="11789" width="6.28515625" style="17" customWidth="1"/>
    <col min="11790" max="12031" width="8.85546875" style="17"/>
    <col min="12032" max="12032" width="0" style="17" hidden="1" customWidth="1"/>
    <col min="12033" max="12045" width="6.28515625" style="17" customWidth="1"/>
    <col min="12046" max="12287" width="8.85546875" style="17"/>
    <col min="12288" max="12288" width="0" style="17" hidden="1" customWidth="1"/>
    <col min="12289" max="12301" width="6.28515625" style="17" customWidth="1"/>
    <col min="12302" max="12543" width="8.85546875" style="17"/>
    <col min="12544" max="12544" width="0" style="17" hidden="1" customWidth="1"/>
    <col min="12545" max="12557" width="6.28515625" style="17" customWidth="1"/>
    <col min="12558" max="12799" width="8.85546875" style="17"/>
    <col min="12800" max="12800" width="0" style="17" hidden="1" customWidth="1"/>
    <col min="12801" max="12813" width="6.28515625" style="17" customWidth="1"/>
    <col min="12814" max="13055" width="8.85546875" style="17"/>
    <col min="13056" max="13056" width="0" style="17" hidden="1" customWidth="1"/>
    <col min="13057" max="13069" width="6.28515625" style="17" customWidth="1"/>
    <col min="13070" max="13311" width="8.85546875" style="17"/>
    <col min="13312" max="13312" width="0" style="17" hidden="1" customWidth="1"/>
    <col min="13313" max="13325" width="6.28515625" style="17" customWidth="1"/>
    <col min="13326" max="13567" width="8.85546875" style="17"/>
    <col min="13568" max="13568" width="0" style="17" hidden="1" customWidth="1"/>
    <col min="13569" max="13581" width="6.28515625" style="17" customWidth="1"/>
    <col min="13582" max="13823" width="8.85546875" style="17"/>
    <col min="13824" max="13824" width="0" style="17" hidden="1" customWidth="1"/>
    <col min="13825" max="13837" width="6.28515625" style="17" customWidth="1"/>
    <col min="13838" max="14079" width="8.85546875" style="17"/>
    <col min="14080" max="14080" width="0" style="17" hidden="1" customWidth="1"/>
    <col min="14081" max="14093" width="6.28515625" style="17" customWidth="1"/>
    <col min="14094" max="14335" width="8.85546875" style="17"/>
    <col min="14336" max="14336" width="0" style="17" hidden="1" customWidth="1"/>
    <col min="14337" max="14349" width="6.28515625" style="17" customWidth="1"/>
    <col min="14350" max="14591" width="8.85546875" style="17"/>
    <col min="14592" max="14592" width="0" style="17" hidden="1" customWidth="1"/>
    <col min="14593" max="14605" width="6.28515625" style="17" customWidth="1"/>
    <col min="14606" max="14847" width="8.85546875" style="17"/>
    <col min="14848" max="14848" width="0" style="17" hidden="1" customWidth="1"/>
    <col min="14849" max="14861" width="6.28515625" style="17" customWidth="1"/>
    <col min="14862" max="15103" width="8.85546875" style="17"/>
    <col min="15104" max="15104" width="0" style="17" hidden="1" customWidth="1"/>
    <col min="15105" max="15117" width="6.28515625" style="17" customWidth="1"/>
    <col min="15118" max="15359" width="8.85546875" style="17"/>
    <col min="15360" max="15360" width="0" style="17" hidden="1" customWidth="1"/>
    <col min="15361" max="15373" width="6.28515625" style="17" customWidth="1"/>
    <col min="15374" max="15615" width="8.85546875" style="17"/>
    <col min="15616" max="15616" width="0" style="17" hidden="1" customWidth="1"/>
    <col min="15617" max="15629" width="6.28515625" style="17" customWidth="1"/>
    <col min="15630" max="15871" width="8.85546875" style="17"/>
    <col min="15872" max="15872" width="0" style="17" hidden="1" customWidth="1"/>
    <col min="15873" max="15885" width="6.28515625" style="17" customWidth="1"/>
    <col min="15886" max="16127" width="8.85546875" style="17"/>
    <col min="16128" max="16128" width="0" style="17" hidden="1" customWidth="1"/>
    <col min="16129" max="16141" width="6.28515625" style="17" customWidth="1"/>
    <col min="16142" max="16384" width="8.85546875" style="17"/>
  </cols>
  <sheetData>
    <row r="2" spans="1:13" s="25" customFormat="1" ht="18.75">
      <c r="A2" s="27"/>
      <c r="B2" s="27"/>
      <c r="C2" s="60"/>
      <c r="D2" s="57"/>
      <c r="E2" s="57"/>
      <c r="H2" s="14"/>
      <c r="I2" s="59"/>
      <c r="J2" s="14" t="s">
        <v>33</v>
      </c>
      <c r="K2" s="58"/>
      <c r="L2" s="57"/>
      <c r="M2" s="26"/>
    </row>
    <row r="3" spans="1:13" s="25" customFormat="1" ht="18.75">
      <c r="A3" s="27"/>
      <c r="B3" s="27"/>
      <c r="C3" s="60"/>
      <c r="D3" s="57"/>
      <c r="E3" s="57"/>
      <c r="H3" s="14"/>
      <c r="I3" s="59"/>
      <c r="J3" s="14" t="s">
        <v>32</v>
      </c>
      <c r="K3" s="58"/>
      <c r="L3" s="57"/>
      <c r="M3" s="26"/>
    </row>
    <row r="4" spans="1:13" s="25" customFormat="1" ht="15">
      <c r="A4" s="27"/>
      <c r="B4" s="27"/>
      <c r="C4" s="60"/>
      <c r="D4" s="57"/>
      <c r="E4" s="57"/>
      <c r="H4" s="62"/>
      <c r="I4" s="59"/>
      <c r="J4" s="61"/>
      <c r="K4" s="58"/>
      <c r="L4" s="57"/>
      <c r="M4" s="26"/>
    </row>
    <row r="5" spans="1:13" s="25" customFormat="1" ht="18.75">
      <c r="A5" s="27"/>
      <c r="B5" s="27"/>
      <c r="C5" s="60"/>
      <c r="D5" s="57"/>
      <c r="E5" s="57"/>
      <c r="H5" s="14"/>
      <c r="I5" s="59"/>
      <c r="J5" s="14" t="s">
        <v>31</v>
      </c>
      <c r="K5" s="58"/>
      <c r="L5" s="57"/>
      <c r="M5" s="26"/>
    </row>
    <row r="6" spans="1:13" s="25" customFormat="1" ht="35.1" customHeight="1">
      <c r="A6" s="27"/>
      <c r="B6" s="27"/>
      <c r="C6" s="31"/>
      <c r="D6" s="27"/>
      <c r="E6" s="27"/>
      <c r="F6" s="30"/>
      <c r="G6" s="28"/>
      <c r="H6" s="20"/>
      <c r="I6" s="29"/>
      <c r="J6" s="28"/>
      <c r="K6" s="20"/>
      <c r="L6" s="27"/>
      <c r="M6" s="26"/>
    </row>
    <row r="7" spans="1:13" s="25" customFormat="1" ht="35.1" customHeight="1">
      <c r="A7" s="27"/>
      <c r="B7" s="27"/>
      <c r="C7" s="31"/>
      <c r="D7" s="27"/>
      <c r="E7" s="27"/>
      <c r="F7" s="30"/>
      <c r="G7" s="28"/>
      <c r="H7" s="20"/>
      <c r="I7" s="29"/>
      <c r="J7" s="28"/>
      <c r="K7" s="20"/>
      <c r="L7" s="27"/>
      <c r="M7" s="26"/>
    </row>
    <row r="8" spans="1:13" s="25" customFormat="1" ht="35.1" customHeight="1">
      <c r="A8" s="27"/>
      <c r="B8" s="27"/>
      <c r="C8" s="31"/>
      <c r="D8" s="27"/>
      <c r="E8" s="27"/>
      <c r="F8" s="30"/>
      <c r="G8" s="28"/>
      <c r="H8" s="20"/>
      <c r="I8" s="29"/>
      <c r="J8" s="28"/>
      <c r="K8" s="20"/>
      <c r="L8" s="27"/>
      <c r="M8" s="26"/>
    </row>
    <row r="9" spans="1:13" s="25" customFormat="1" ht="35.1" customHeight="1">
      <c r="A9" s="27"/>
      <c r="B9" s="27"/>
      <c r="C9" s="31"/>
      <c r="D9" s="27"/>
      <c r="E9" s="27"/>
      <c r="F9" s="30"/>
      <c r="G9" s="28"/>
      <c r="H9" s="20"/>
      <c r="I9" s="29"/>
      <c r="J9" s="28"/>
      <c r="K9" s="20"/>
      <c r="L9" s="27"/>
      <c r="M9" s="26"/>
    </row>
    <row r="10" spans="1:13" s="25" customFormat="1" ht="35.1" customHeight="1">
      <c r="A10" s="27"/>
      <c r="B10" s="27"/>
      <c r="C10" s="31"/>
      <c r="D10" s="27"/>
      <c r="E10" s="27"/>
      <c r="F10" s="30"/>
      <c r="G10" s="28"/>
      <c r="H10" s="20"/>
      <c r="I10" s="29"/>
      <c r="J10" s="28"/>
      <c r="K10" s="20"/>
      <c r="L10" s="27"/>
      <c r="M10" s="26"/>
    </row>
    <row r="11" spans="1:13" s="25" customFormat="1" ht="30" customHeight="1">
      <c r="A11" s="27"/>
      <c r="B11" s="27"/>
      <c r="C11" s="31"/>
      <c r="D11" s="27"/>
      <c r="E11" s="27"/>
      <c r="F11" s="56"/>
      <c r="G11" s="55"/>
      <c r="H11" s="20"/>
      <c r="I11" s="52"/>
      <c r="J11" s="54" t="s">
        <v>38</v>
      </c>
      <c r="K11" s="20"/>
      <c r="L11" s="27"/>
      <c r="M11" s="26"/>
    </row>
    <row r="12" spans="1:13" s="25" customFormat="1" ht="30" customHeight="1">
      <c r="A12" s="27"/>
      <c r="B12" s="27"/>
      <c r="C12" s="31"/>
      <c r="D12" s="27"/>
      <c r="E12" s="27"/>
      <c r="F12" s="30"/>
      <c r="G12" s="55"/>
      <c r="H12" s="20"/>
      <c r="I12" s="29"/>
      <c r="J12" s="54" t="s">
        <v>37</v>
      </c>
      <c r="K12" s="20"/>
      <c r="L12" s="27"/>
      <c r="M12" s="26"/>
    </row>
    <row r="13" spans="1:13" s="25" customFormat="1" ht="30" customHeight="1">
      <c r="A13" s="27"/>
      <c r="B13" s="27"/>
      <c r="C13" s="31"/>
      <c r="D13" s="27"/>
      <c r="E13" s="27"/>
      <c r="F13" s="30"/>
      <c r="G13" s="55"/>
      <c r="H13" s="20"/>
      <c r="I13" s="29"/>
      <c r="J13" s="54" t="s">
        <v>36</v>
      </c>
      <c r="K13" s="20"/>
      <c r="L13" s="27"/>
      <c r="M13" s="26"/>
    </row>
    <row r="14" spans="1:13" s="25" customFormat="1" ht="30" customHeight="1">
      <c r="A14" s="27"/>
      <c r="B14" s="27"/>
      <c r="C14" s="31"/>
      <c r="D14" s="27"/>
      <c r="E14" s="27"/>
      <c r="F14" s="30"/>
      <c r="G14" s="55"/>
      <c r="H14" s="20"/>
      <c r="I14" s="29"/>
      <c r="J14" s="54"/>
      <c r="K14" s="20"/>
      <c r="L14" s="27"/>
      <c r="M14" s="26"/>
    </row>
    <row r="15" spans="1:13" s="25" customFormat="1" ht="30" customHeight="1">
      <c r="A15" s="27"/>
      <c r="B15" s="27"/>
      <c r="C15" s="31"/>
      <c r="D15" s="27"/>
      <c r="E15" s="27"/>
      <c r="F15" s="30"/>
      <c r="G15" s="55"/>
      <c r="H15" s="20"/>
      <c r="I15" s="29"/>
      <c r="J15" s="54"/>
      <c r="K15" s="20"/>
      <c r="L15" s="27"/>
      <c r="M15" s="26"/>
    </row>
    <row r="16" spans="1:13" s="25" customFormat="1" ht="30" customHeight="1">
      <c r="A16" s="27"/>
      <c r="B16" s="27"/>
      <c r="C16" s="31"/>
      <c r="D16" s="27"/>
      <c r="E16" s="27"/>
      <c r="F16" s="30"/>
      <c r="G16" s="28"/>
      <c r="H16" s="53"/>
      <c r="I16" s="29"/>
      <c r="J16" s="28"/>
      <c r="K16" s="20"/>
      <c r="L16" s="27"/>
      <c r="M16" s="26"/>
    </row>
    <row r="17" spans="1:13" s="25" customFormat="1" ht="21.95" customHeight="1">
      <c r="A17" s="27"/>
      <c r="B17" s="27"/>
      <c r="C17" s="31"/>
      <c r="D17" s="27"/>
      <c r="E17" s="27"/>
      <c r="F17" s="30"/>
      <c r="G17" s="30"/>
      <c r="H17" s="20"/>
      <c r="I17" s="29"/>
      <c r="J17" s="28"/>
      <c r="K17" s="20"/>
      <c r="L17" s="27"/>
      <c r="M17" s="26"/>
    </row>
    <row r="18" spans="1:13" s="25" customFormat="1" ht="21.95" customHeight="1">
      <c r="A18" s="27"/>
      <c r="B18" s="27"/>
      <c r="C18" s="31"/>
      <c r="D18" s="27"/>
      <c r="E18" s="27"/>
      <c r="F18" s="30"/>
      <c r="G18" s="30"/>
      <c r="H18" s="20"/>
      <c r="I18" s="29"/>
      <c r="J18" s="52" t="s">
        <v>35</v>
      </c>
      <c r="K18" s="20"/>
      <c r="L18" s="27"/>
      <c r="M18" s="26"/>
    </row>
    <row r="19" spans="1:13" s="25" customFormat="1" ht="18">
      <c r="A19" s="27"/>
      <c r="B19" s="27"/>
      <c r="C19" s="31"/>
      <c r="D19" s="27"/>
      <c r="E19" s="27"/>
      <c r="F19" s="33"/>
      <c r="I19" s="29"/>
      <c r="J19" s="28"/>
      <c r="K19" s="20"/>
      <c r="L19" s="27"/>
      <c r="M19" s="26"/>
    </row>
    <row r="20" spans="1:13" s="25" customFormat="1" ht="18">
      <c r="A20" s="27"/>
      <c r="B20" s="27"/>
      <c r="C20" s="31"/>
      <c r="D20" s="27"/>
      <c r="E20" s="27"/>
      <c r="F20" s="33"/>
      <c r="I20" s="29"/>
      <c r="J20" s="28"/>
      <c r="K20" s="20"/>
      <c r="L20" s="27"/>
      <c r="M20" s="26"/>
    </row>
    <row r="21" spans="1:13" s="25" customFormat="1" ht="18">
      <c r="A21" s="27"/>
      <c r="B21" s="27"/>
      <c r="C21" s="31"/>
      <c r="D21" s="27"/>
      <c r="E21" s="27"/>
      <c r="F21" s="33"/>
      <c r="I21" s="29"/>
      <c r="J21" s="28"/>
      <c r="K21" s="20"/>
      <c r="L21" s="27"/>
      <c r="M21" s="26"/>
    </row>
    <row r="22" spans="1:13" s="25" customFormat="1" ht="18">
      <c r="A22" s="27"/>
      <c r="B22" s="27"/>
      <c r="C22" s="31"/>
      <c r="D22" s="27"/>
      <c r="E22" s="27"/>
      <c r="F22" s="33"/>
      <c r="I22" s="29"/>
      <c r="J22" s="28"/>
      <c r="K22" s="20"/>
      <c r="L22" s="27"/>
      <c r="M22" s="26"/>
    </row>
    <row r="23" spans="1:13" s="25" customFormat="1" ht="18">
      <c r="A23" s="27"/>
      <c r="B23" s="27"/>
      <c r="C23" s="31"/>
      <c r="D23" s="27"/>
      <c r="E23" s="27"/>
      <c r="F23" s="33"/>
      <c r="I23" s="29"/>
      <c r="J23" s="28"/>
      <c r="K23" s="20"/>
      <c r="L23" s="27"/>
      <c r="M23" s="26"/>
    </row>
    <row r="24" spans="1:13" s="25" customFormat="1" ht="18">
      <c r="A24" s="27"/>
      <c r="B24" s="27"/>
      <c r="C24" s="31"/>
      <c r="D24" s="27"/>
      <c r="E24" s="27"/>
      <c r="F24" s="33"/>
      <c r="I24" s="29"/>
      <c r="J24" s="28"/>
      <c r="K24" s="20"/>
      <c r="L24" s="27"/>
      <c r="M24" s="26"/>
    </row>
    <row r="25" spans="1:13" s="25" customFormat="1" ht="18">
      <c r="A25" s="27"/>
      <c r="B25" s="27"/>
      <c r="C25" s="31"/>
      <c r="D25" s="27"/>
      <c r="E25" s="27"/>
      <c r="F25" s="33"/>
      <c r="I25" s="29"/>
      <c r="J25" s="28"/>
      <c r="K25" s="20"/>
      <c r="L25" s="27"/>
      <c r="M25" s="26"/>
    </row>
    <row r="26" spans="1:13" s="25" customFormat="1" ht="18">
      <c r="A26" s="27"/>
      <c r="B26" s="27"/>
      <c r="C26" s="31"/>
      <c r="D26" s="27"/>
      <c r="E26" s="27"/>
      <c r="F26" s="33"/>
      <c r="I26" s="29"/>
      <c r="J26" s="28"/>
      <c r="K26" s="20"/>
      <c r="L26" s="27"/>
      <c r="M26" s="26"/>
    </row>
    <row r="27" spans="1:13" s="25" customFormat="1" ht="18">
      <c r="A27" s="27"/>
      <c r="B27" s="27"/>
      <c r="C27" s="31"/>
      <c r="D27" s="27"/>
      <c r="E27" s="27"/>
      <c r="F27" s="33"/>
      <c r="I27" s="29"/>
      <c r="J27" s="28"/>
      <c r="K27" s="20"/>
      <c r="L27" s="27"/>
      <c r="M27" s="26"/>
    </row>
    <row r="28" spans="1:13" s="25" customFormat="1" ht="18">
      <c r="A28" s="27"/>
      <c r="B28" s="27"/>
      <c r="C28" s="31"/>
      <c r="D28" s="27"/>
      <c r="E28" s="27"/>
      <c r="F28" s="33"/>
      <c r="I28" s="29"/>
      <c r="J28" s="28"/>
      <c r="K28" s="20"/>
      <c r="L28" s="27"/>
      <c r="M28" s="26"/>
    </row>
    <row r="29" spans="1:13" s="25" customFormat="1" ht="18">
      <c r="A29" s="27"/>
      <c r="B29" s="27"/>
      <c r="C29" s="31"/>
      <c r="D29" s="27"/>
      <c r="E29" s="27"/>
      <c r="F29" s="33"/>
      <c r="I29" s="29"/>
      <c r="J29" s="28"/>
      <c r="K29" s="20"/>
      <c r="L29" s="27"/>
      <c r="M29" s="26"/>
    </row>
    <row r="30" spans="1:13" s="25" customFormat="1" ht="18.75">
      <c r="A30" s="27"/>
      <c r="B30" s="27"/>
      <c r="C30" s="31"/>
      <c r="D30" s="27"/>
      <c r="E30" s="27"/>
      <c r="F30" s="49"/>
      <c r="G30" s="49"/>
      <c r="H30" s="20"/>
      <c r="I30" s="29"/>
      <c r="J30" s="28"/>
      <c r="K30" s="20"/>
      <c r="L30" s="27"/>
      <c r="M30" s="26"/>
    </row>
    <row r="31" spans="1:13" s="23" customFormat="1" ht="21.95" customHeight="1">
      <c r="A31" s="39"/>
      <c r="B31" s="46"/>
      <c r="F31" s="45"/>
      <c r="H31" s="48"/>
      <c r="I31" s="35"/>
      <c r="J31" s="47" t="s">
        <v>1</v>
      </c>
      <c r="K31" s="33"/>
      <c r="L31" s="44"/>
      <c r="M31" s="43"/>
    </row>
    <row r="32" spans="1:13" s="25" customFormat="1" ht="21.95" customHeight="1">
      <c r="A32" s="27"/>
      <c r="B32" s="27"/>
      <c r="C32" s="31"/>
      <c r="D32" s="27"/>
      <c r="E32" s="27"/>
      <c r="F32" s="45"/>
      <c r="H32" s="48"/>
      <c r="I32" s="29"/>
      <c r="J32" s="47" t="s">
        <v>0</v>
      </c>
      <c r="K32" s="20"/>
      <c r="L32" s="27"/>
      <c r="M32" s="26"/>
    </row>
    <row r="33" spans="1:13" s="25" customFormat="1" ht="18.75">
      <c r="A33" s="27"/>
      <c r="B33" s="27"/>
      <c r="C33" s="31"/>
      <c r="D33" s="27"/>
      <c r="E33" s="27"/>
      <c r="F33" s="30"/>
      <c r="H33" s="51"/>
      <c r="I33" s="29"/>
      <c r="J33" s="50"/>
      <c r="K33" s="20"/>
      <c r="L33" s="27"/>
      <c r="M33" s="26"/>
    </row>
    <row r="34" spans="1:13" s="25" customFormat="1" ht="18.75">
      <c r="A34" s="27"/>
      <c r="B34" s="27"/>
      <c r="C34" s="31"/>
      <c r="D34" s="27"/>
      <c r="E34" s="27"/>
      <c r="F34" s="49"/>
      <c r="H34" s="48"/>
      <c r="I34" s="29"/>
      <c r="J34" s="47" t="s">
        <v>34</v>
      </c>
      <c r="K34" s="20"/>
      <c r="L34" s="27"/>
      <c r="M34" s="26"/>
    </row>
    <row r="35" spans="1:13" s="23" customFormat="1" ht="21.95" customHeight="1">
      <c r="A35" s="39"/>
      <c r="B35" s="46"/>
      <c r="F35" s="45"/>
      <c r="G35" s="45"/>
      <c r="H35" s="35"/>
      <c r="I35" s="35"/>
      <c r="J35" s="33"/>
      <c r="K35" s="33"/>
      <c r="L35" s="44"/>
      <c r="M35" s="43"/>
    </row>
    <row r="36" spans="1:13" s="25" customFormat="1" ht="12">
      <c r="A36" s="27"/>
      <c r="B36" s="27"/>
      <c r="C36" s="31"/>
      <c r="D36" s="27"/>
      <c r="E36" s="27"/>
      <c r="F36" s="30"/>
      <c r="G36" s="28"/>
      <c r="H36" s="20"/>
      <c r="I36" s="29"/>
      <c r="J36" s="28"/>
      <c r="K36" s="20"/>
      <c r="L36" s="27"/>
      <c r="M36" s="26"/>
    </row>
    <row r="37" spans="1:13" s="25" customFormat="1" ht="12">
      <c r="A37" s="27"/>
      <c r="B37" s="27"/>
      <c r="C37" s="31"/>
      <c r="D37" s="27"/>
      <c r="E37" s="27"/>
      <c r="F37" s="30"/>
      <c r="G37" s="28"/>
      <c r="H37" s="20"/>
      <c r="I37" s="29"/>
      <c r="J37" s="28"/>
      <c r="K37" s="20"/>
      <c r="L37" s="27"/>
      <c r="M37" s="26"/>
    </row>
    <row r="38" spans="1:13" s="25" customFormat="1" ht="12">
      <c r="A38" s="27"/>
      <c r="B38" s="27"/>
      <c r="C38" s="31"/>
      <c r="D38" s="27"/>
      <c r="E38" s="27"/>
      <c r="F38" s="30"/>
      <c r="G38" s="28"/>
      <c r="H38" s="20"/>
      <c r="I38" s="29"/>
      <c r="J38" s="28"/>
      <c r="K38" s="20"/>
      <c r="L38" s="27"/>
      <c r="M38" s="26"/>
    </row>
    <row r="39" spans="1:13" s="25" customFormat="1" ht="12">
      <c r="A39" s="27"/>
      <c r="B39" s="27"/>
      <c r="C39" s="31"/>
      <c r="D39" s="27"/>
      <c r="E39" s="27"/>
      <c r="F39" s="30"/>
      <c r="G39" s="28"/>
      <c r="H39" s="20"/>
      <c r="I39" s="29"/>
      <c r="J39" s="28"/>
      <c r="K39" s="20"/>
      <c r="L39" s="27"/>
      <c r="M39" s="26"/>
    </row>
    <row r="40" spans="1:13" s="25" customFormat="1" ht="12">
      <c r="A40" s="27"/>
      <c r="B40" s="27"/>
      <c r="C40" s="31"/>
      <c r="D40" s="27"/>
      <c r="E40" s="27"/>
      <c r="F40" s="30"/>
      <c r="G40" s="28"/>
      <c r="H40" s="20"/>
      <c r="I40" s="29"/>
      <c r="J40" s="28"/>
      <c r="K40" s="20"/>
      <c r="L40" s="27"/>
      <c r="M40" s="26"/>
    </row>
    <row r="41" spans="1:13" s="25" customFormat="1" ht="12">
      <c r="A41" s="27"/>
      <c r="B41" s="27"/>
      <c r="C41" s="31"/>
      <c r="D41" s="27"/>
      <c r="E41" s="27"/>
      <c r="F41" s="30"/>
      <c r="G41" s="28"/>
      <c r="H41" s="20"/>
      <c r="I41" s="29"/>
      <c r="J41" s="28"/>
      <c r="K41" s="20"/>
      <c r="L41" s="27"/>
      <c r="M41" s="26"/>
    </row>
    <row r="42" spans="1:13" s="25" customFormat="1" ht="12">
      <c r="A42" s="27"/>
      <c r="B42" s="27"/>
      <c r="C42" s="31"/>
      <c r="D42" s="27"/>
      <c r="E42" s="27"/>
      <c r="F42" s="30"/>
      <c r="G42" s="28"/>
      <c r="H42" s="20"/>
      <c r="I42" s="29"/>
      <c r="J42" s="28"/>
      <c r="K42" s="20"/>
      <c r="L42" s="27"/>
      <c r="M42" s="26"/>
    </row>
    <row r="43" spans="1:13" s="25" customFormat="1" ht="12">
      <c r="A43" s="27"/>
      <c r="B43" s="27"/>
      <c r="C43" s="31"/>
      <c r="D43" s="27"/>
      <c r="E43" s="27"/>
      <c r="F43" s="30"/>
      <c r="G43" s="28"/>
      <c r="H43" s="20"/>
      <c r="I43" s="29"/>
      <c r="J43" s="28"/>
      <c r="K43" s="20"/>
      <c r="L43" s="27"/>
      <c r="M43" s="26"/>
    </row>
    <row r="44" spans="1:13" s="25" customFormat="1" ht="12">
      <c r="A44" s="27"/>
      <c r="B44" s="27"/>
      <c r="C44" s="31"/>
      <c r="D44" s="27"/>
      <c r="E44" s="27"/>
      <c r="F44" s="30"/>
      <c r="G44" s="28"/>
      <c r="H44" s="20"/>
      <c r="I44" s="29"/>
      <c r="J44" s="28"/>
      <c r="K44" s="20"/>
      <c r="L44" s="27"/>
      <c r="M44" s="26"/>
    </row>
    <row r="45" spans="1:13" s="25" customFormat="1" ht="12">
      <c r="A45" s="27"/>
      <c r="B45" s="27"/>
      <c r="C45" s="31"/>
      <c r="D45" s="27"/>
      <c r="E45" s="27"/>
      <c r="F45" s="30"/>
      <c r="G45" s="28"/>
      <c r="H45" s="20"/>
      <c r="I45" s="29"/>
      <c r="J45" s="28"/>
      <c r="K45" s="20"/>
      <c r="L45" s="27"/>
      <c r="M45" s="26"/>
    </row>
    <row r="46" spans="1:13" s="25" customFormat="1" ht="12">
      <c r="A46" s="27"/>
      <c r="B46" s="27"/>
      <c r="C46" s="31"/>
      <c r="D46" s="27"/>
      <c r="E46" s="27"/>
      <c r="F46" s="30"/>
      <c r="G46" s="28"/>
      <c r="H46" s="20"/>
      <c r="I46" s="29"/>
      <c r="J46" s="28"/>
      <c r="K46" s="20"/>
      <c r="L46" s="27"/>
      <c r="M46" s="26"/>
    </row>
    <row r="47" spans="1:13" s="25" customFormat="1" ht="12">
      <c r="A47" s="27"/>
      <c r="B47" s="27"/>
      <c r="C47" s="31"/>
      <c r="D47" s="27"/>
      <c r="E47" s="27"/>
      <c r="F47" s="30"/>
      <c r="G47" s="28"/>
      <c r="H47" s="20"/>
      <c r="I47" s="29"/>
      <c r="J47" s="28"/>
      <c r="K47" s="20"/>
      <c r="L47" s="27"/>
      <c r="M47" s="26"/>
    </row>
    <row r="48" spans="1:13" s="25" customFormat="1" ht="12">
      <c r="A48" s="27"/>
      <c r="B48" s="27"/>
      <c r="C48" s="31"/>
      <c r="D48" s="27"/>
      <c r="E48" s="27"/>
      <c r="F48" s="30"/>
      <c r="G48" s="28"/>
      <c r="H48" s="20"/>
      <c r="I48" s="29"/>
      <c r="J48" s="28"/>
      <c r="K48" s="20"/>
      <c r="L48" s="27"/>
      <c r="M48" s="26"/>
    </row>
    <row r="49" spans="1:13" s="25" customFormat="1" ht="12">
      <c r="A49" s="27"/>
      <c r="B49" s="27"/>
      <c r="C49" s="31"/>
      <c r="D49" s="27"/>
      <c r="E49" s="27"/>
      <c r="F49" s="30"/>
      <c r="G49" s="28"/>
      <c r="H49" s="20"/>
      <c r="I49" s="29"/>
      <c r="J49" s="28"/>
      <c r="K49" s="20"/>
      <c r="L49" s="27"/>
      <c r="M49" s="26"/>
    </row>
    <row r="50" spans="1:13" s="25" customFormat="1" ht="12">
      <c r="A50" s="27"/>
      <c r="B50" s="27"/>
      <c r="C50" s="31"/>
      <c r="D50" s="27"/>
      <c r="E50" s="27"/>
      <c r="F50" s="30"/>
      <c r="G50" s="28"/>
      <c r="H50" s="20"/>
      <c r="I50" s="29"/>
      <c r="J50" s="28"/>
      <c r="K50" s="20"/>
      <c r="L50" s="27"/>
      <c r="M50" s="26"/>
    </row>
    <row r="51" spans="1:13" s="25" customFormat="1" ht="12">
      <c r="A51" s="27"/>
      <c r="B51" s="27"/>
      <c r="C51" s="31"/>
      <c r="D51" s="27"/>
      <c r="E51" s="27"/>
      <c r="F51" s="30"/>
      <c r="G51" s="28"/>
      <c r="H51" s="20"/>
      <c r="I51" s="29"/>
      <c r="J51" s="28"/>
      <c r="K51" s="20"/>
      <c r="L51" s="27"/>
      <c r="M51" s="26"/>
    </row>
    <row r="52" spans="1:13" s="25" customFormat="1" ht="12">
      <c r="A52" s="27"/>
      <c r="B52" s="27"/>
      <c r="C52" s="31"/>
      <c r="D52" s="27"/>
      <c r="E52" s="27"/>
      <c r="F52" s="30"/>
      <c r="G52" s="28"/>
      <c r="H52" s="20"/>
      <c r="I52" s="29"/>
      <c r="J52" s="28"/>
      <c r="K52" s="20"/>
      <c r="L52" s="27"/>
      <c r="M52" s="26"/>
    </row>
    <row r="53" spans="1:13" s="25" customFormat="1" ht="12">
      <c r="A53" s="27"/>
      <c r="B53" s="27"/>
      <c r="C53" s="31"/>
      <c r="D53" s="27"/>
      <c r="E53" s="27"/>
      <c r="F53" s="30"/>
      <c r="G53" s="28"/>
      <c r="H53" s="20"/>
      <c r="I53" s="29"/>
      <c r="J53" s="28"/>
      <c r="K53" s="20"/>
      <c r="L53" s="27"/>
      <c r="M53" s="26"/>
    </row>
    <row r="54" spans="1:13" s="25" customFormat="1" ht="12">
      <c r="A54" s="27"/>
      <c r="B54" s="27"/>
      <c r="C54" s="31"/>
      <c r="D54" s="27"/>
      <c r="E54" s="27"/>
      <c r="F54" s="30"/>
      <c r="G54" s="28"/>
      <c r="H54" s="20"/>
      <c r="I54" s="29"/>
      <c r="J54" s="28"/>
      <c r="K54" s="20"/>
      <c r="L54" s="27"/>
      <c r="M54" s="26"/>
    </row>
    <row r="55" spans="1:13" s="25" customFormat="1" ht="12">
      <c r="A55" s="27"/>
      <c r="B55" s="27"/>
      <c r="C55" s="31"/>
      <c r="D55" s="27"/>
      <c r="E55" s="27"/>
      <c r="F55" s="30"/>
      <c r="G55" s="28"/>
      <c r="H55" s="20"/>
      <c r="I55" s="29"/>
      <c r="J55" s="28"/>
      <c r="K55" s="20"/>
      <c r="L55" s="27"/>
      <c r="M55" s="26"/>
    </row>
    <row r="56" spans="1:13" s="25" customFormat="1" ht="12">
      <c r="A56" s="27"/>
      <c r="B56" s="27"/>
      <c r="C56" s="31"/>
      <c r="D56" s="27"/>
      <c r="E56" s="27"/>
      <c r="F56" s="30"/>
      <c r="G56" s="28"/>
      <c r="H56" s="20"/>
      <c r="I56" s="29"/>
      <c r="J56" s="28"/>
      <c r="K56" s="20"/>
      <c r="L56" s="27"/>
      <c r="M56" s="26"/>
    </row>
    <row r="57" spans="1:13" s="25" customFormat="1" ht="12">
      <c r="A57" s="27"/>
      <c r="B57" s="27"/>
      <c r="C57" s="31"/>
      <c r="D57" s="27"/>
      <c r="E57" s="27"/>
      <c r="F57" s="30"/>
      <c r="G57" s="28"/>
      <c r="H57" s="20"/>
      <c r="I57" s="29"/>
      <c r="J57" s="28"/>
      <c r="K57" s="20"/>
      <c r="L57" s="27"/>
      <c r="M57" s="26"/>
    </row>
    <row r="58" spans="1:13" s="25" customFormat="1" ht="12">
      <c r="A58" s="27"/>
      <c r="B58" s="27"/>
      <c r="C58" s="31"/>
      <c r="D58" s="27"/>
      <c r="E58" s="27"/>
      <c r="F58" s="30"/>
      <c r="G58" s="28"/>
      <c r="H58" s="20"/>
      <c r="I58" s="29"/>
      <c r="J58" s="28"/>
      <c r="K58" s="20"/>
      <c r="L58" s="27"/>
      <c r="M58" s="26"/>
    </row>
    <row r="59" spans="1:13" s="25" customFormat="1" ht="12">
      <c r="A59" s="27"/>
      <c r="B59" s="27"/>
      <c r="C59" s="31"/>
      <c r="D59" s="27"/>
      <c r="E59" s="27"/>
      <c r="F59" s="30"/>
      <c r="G59" s="28"/>
      <c r="H59" s="20"/>
      <c r="I59" s="29"/>
      <c r="J59" s="28"/>
      <c r="K59" s="20"/>
      <c r="L59" s="27"/>
      <c r="M59" s="26"/>
    </row>
    <row r="60" spans="1:13" s="25" customFormat="1" ht="12">
      <c r="A60" s="27"/>
      <c r="B60" s="27"/>
      <c r="C60" s="31"/>
      <c r="D60" s="27"/>
      <c r="E60" s="27"/>
      <c r="F60" s="30"/>
      <c r="G60" s="28"/>
      <c r="H60" s="20"/>
      <c r="I60" s="29"/>
      <c r="J60" s="28"/>
      <c r="K60" s="20"/>
      <c r="L60" s="27"/>
      <c r="M60" s="26"/>
    </row>
    <row r="61" spans="1:13" s="25" customFormat="1" ht="12">
      <c r="A61" s="27"/>
      <c r="B61" s="27"/>
      <c r="C61" s="31"/>
      <c r="D61" s="27"/>
      <c r="E61" s="27"/>
      <c r="F61" s="30"/>
      <c r="G61" s="28"/>
      <c r="H61" s="20"/>
      <c r="I61" s="29"/>
      <c r="J61" s="28"/>
      <c r="K61" s="20"/>
      <c r="L61" s="27"/>
      <c r="M61" s="26"/>
    </row>
    <row r="62" spans="1:13" s="25" customFormat="1" ht="12">
      <c r="A62" s="27"/>
      <c r="B62" s="27"/>
      <c r="C62" s="31"/>
      <c r="D62" s="27"/>
      <c r="E62" s="27"/>
      <c r="F62" s="30"/>
      <c r="G62" s="28"/>
      <c r="H62" s="20"/>
      <c r="I62" s="29"/>
      <c r="J62" s="28"/>
      <c r="K62" s="20"/>
      <c r="L62" s="27"/>
      <c r="M62" s="26"/>
    </row>
    <row r="63" spans="1:13" s="25" customFormat="1" ht="12">
      <c r="A63" s="27"/>
      <c r="B63" s="27"/>
      <c r="C63" s="31"/>
      <c r="D63" s="27"/>
      <c r="E63" s="27"/>
      <c r="F63" s="30"/>
      <c r="G63" s="28"/>
      <c r="H63" s="20"/>
      <c r="I63" s="29"/>
      <c r="J63" s="28"/>
      <c r="K63" s="20"/>
      <c r="L63" s="27"/>
      <c r="M63" s="26"/>
    </row>
    <row r="64" spans="1:13" s="25" customFormat="1" ht="12">
      <c r="A64" s="27"/>
      <c r="B64" s="27"/>
      <c r="C64" s="31"/>
      <c r="D64" s="27"/>
      <c r="E64" s="27"/>
      <c r="F64" s="30"/>
      <c r="G64" s="28"/>
      <c r="H64" s="20"/>
      <c r="I64" s="29"/>
      <c r="J64" s="28"/>
      <c r="K64" s="20"/>
      <c r="L64" s="27"/>
      <c r="M64" s="26"/>
    </row>
    <row r="65" spans="1:13" s="25" customFormat="1" ht="12">
      <c r="A65" s="27"/>
      <c r="B65" s="27"/>
      <c r="C65" s="31"/>
      <c r="D65" s="27"/>
      <c r="E65" s="27"/>
      <c r="F65" s="30"/>
      <c r="G65" s="28"/>
      <c r="H65" s="20"/>
      <c r="I65" s="29"/>
      <c r="J65" s="28"/>
      <c r="K65" s="20"/>
      <c r="L65" s="27"/>
      <c r="M65" s="26"/>
    </row>
    <row r="66" spans="1:13" s="25" customFormat="1" ht="12">
      <c r="A66" s="27"/>
      <c r="B66" s="27"/>
      <c r="C66" s="31"/>
      <c r="D66" s="27"/>
      <c r="E66" s="27"/>
      <c r="F66" s="30"/>
      <c r="G66" s="28"/>
      <c r="H66" s="20"/>
      <c r="I66" s="29"/>
      <c r="J66" s="28"/>
      <c r="K66" s="20"/>
      <c r="L66" s="27"/>
      <c r="M66" s="26"/>
    </row>
    <row r="67" spans="1:13" s="25" customFormat="1" ht="12">
      <c r="A67" s="27"/>
      <c r="B67" s="27"/>
      <c r="C67" s="31"/>
      <c r="D67" s="27"/>
      <c r="E67" s="27"/>
      <c r="F67" s="30"/>
      <c r="G67" s="28"/>
      <c r="H67" s="20"/>
      <c r="I67" s="29"/>
      <c r="J67" s="28"/>
      <c r="K67" s="20"/>
      <c r="L67" s="27"/>
      <c r="M67" s="26"/>
    </row>
    <row r="68" spans="1:13" s="25" customFormat="1" ht="12">
      <c r="A68" s="27"/>
      <c r="B68" s="27"/>
      <c r="C68" s="31"/>
      <c r="D68" s="27"/>
      <c r="E68" s="27"/>
      <c r="F68" s="30"/>
      <c r="G68" s="28"/>
      <c r="H68" s="20"/>
      <c r="I68" s="29"/>
      <c r="J68" s="28"/>
      <c r="K68" s="20"/>
      <c r="L68" s="27"/>
      <c r="M68" s="26"/>
    </row>
    <row r="69" spans="1:13" s="25" customFormat="1" ht="12">
      <c r="A69" s="27"/>
      <c r="B69" s="27"/>
      <c r="C69" s="31"/>
      <c r="D69" s="27"/>
      <c r="E69" s="27"/>
      <c r="F69" s="30"/>
      <c r="G69" s="28"/>
      <c r="H69" s="20"/>
      <c r="I69" s="29"/>
      <c r="J69" s="28"/>
      <c r="K69" s="20"/>
      <c r="L69" s="27"/>
      <c r="M69" s="26"/>
    </row>
    <row r="70" spans="1:13" s="25" customFormat="1" ht="12">
      <c r="A70" s="27"/>
      <c r="B70" s="27"/>
      <c r="C70" s="31"/>
      <c r="D70" s="27"/>
      <c r="E70" s="27"/>
      <c r="F70" s="30"/>
      <c r="G70" s="28"/>
      <c r="H70" s="20"/>
      <c r="I70" s="29"/>
      <c r="J70" s="28"/>
      <c r="K70" s="20"/>
      <c r="L70" s="27"/>
      <c r="M70" s="26"/>
    </row>
    <row r="71" spans="1:13" s="25" customFormat="1" ht="12">
      <c r="A71" s="27"/>
      <c r="B71" s="27"/>
      <c r="C71" s="31"/>
      <c r="D71" s="27"/>
      <c r="E71" s="27"/>
      <c r="F71" s="30"/>
      <c r="G71" s="28"/>
      <c r="H71" s="20"/>
      <c r="I71" s="29"/>
      <c r="J71" s="28"/>
      <c r="K71" s="20"/>
      <c r="L71" s="27"/>
      <c r="M71" s="26"/>
    </row>
    <row r="72" spans="1:13" s="25" customFormat="1" ht="12">
      <c r="A72" s="27"/>
      <c r="B72" s="27"/>
      <c r="C72" s="31"/>
      <c r="D72" s="27"/>
      <c r="E72" s="27"/>
      <c r="F72" s="30"/>
      <c r="G72" s="28"/>
      <c r="H72" s="20"/>
      <c r="I72" s="29"/>
      <c r="J72" s="28"/>
      <c r="K72" s="20"/>
      <c r="L72" s="27"/>
      <c r="M72" s="26"/>
    </row>
    <row r="73" spans="1:13" s="25" customFormat="1" ht="12">
      <c r="A73" s="27"/>
      <c r="B73" s="27"/>
      <c r="C73" s="31"/>
      <c r="D73" s="27"/>
      <c r="E73" s="27"/>
      <c r="F73" s="30"/>
      <c r="G73" s="28"/>
      <c r="H73" s="20"/>
      <c r="I73" s="29"/>
      <c r="J73" s="28"/>
      <c r="K73" s="20"/>
      <c r="L73" s="27"/>
      <c r="M73" s="26"/>
    </row>
    <row r="74" spans="1:13" s="25" customFormat="1" ht="12">
      <c r="A74" s="27"/>
      <c r="B74" s="27"/>
      <c r="C74" s="31"/>
      <c r="D74" s="27"/>
      <c r="E74" s="27"/>
      <c r="F74" s="30"/>
      <c r="G74" s="28"/>
      <c r="H74" s="20"/>
      <c r="I74" s="29"/>
      <c r="J74" s="28"/>
      <c r="K74" s="20"/>
      <c r="L74" s="27"/>
      <c r="M74" s="26"/>
    </row>
    <row r="75" spans="1:13" s="25" customFormat="1" ht="12">
      <c r="A75" s="27"/>
      <c r="B75" s="27"/>
      <c r="C75" s="31"/>
      <c r="D75" s="27"/>
      <c r="E75" s="27"/>
      <c r="F75" s="30"/>
      <c r="G75" s="28"/>
      <c r="H75" s="20"/>
      <c r="I75" s="29"/>
      <c r="J75" s="28"/>
      <c r="K75" s="20"/>
      <c r="L75" s="27"/>
      <c r="M75" s="26"/>
    </row>
    <row r="76" spans="1:13" s="25" customFormat="1" ht="12">
      <c r="A76" s="27"/>
      <c r="B76" s="27"/>
      <c r="C76" s="31"/>
      <c r="D76" s="27"/>
      <c r="E76" s="27"/>
      <c r="F76" s="30"/>
      <c r="G76" s="28"/>
      <c r="H76" s="20"/>
      <c r="I76" s="29"/>
      <c r="J76" s="28"/>
      <c r="K76" s="20"/>
      <c r="L76" s="27"/>
      <c r="M76" s="26"/>
    </row>
    <row r="77" spans="1:13" s="25" customFormat="1" ht="12">
      <c r="A77" s="27"/>
      <c r="B77" s="27"/>
      <c r="C77" s="31"/>
      <c r="D77" s="27"/>
      <c r="E77" s="27"/>
      <c r="F77" s="30"/>
      <c r="G77" s="28"/>
      <c r="H77" s="20"/>
      <c r="I77" s="29"/>
      <c r="J77" s="28"/>
      <c r="K77" s="20"/>
      <c r="L77" s="27"/>
      <c r="M77" s="26"/>
    </row>
    <row r="78" spans="1:13" s="25" customFormat="1" ht="12">
      <c r="A78" s="27"/>
      <c r="B78" s="27"/>
      <c r="C78" s="31"/>
      <c r="D78" s="27"/>
      <c r="E78" s="27"/>
      <c r="F78" s="30"/>
      <c r="G78" s="28"/>
      <c r="H78" s="20"/>
      <c r="I78" s="29"/>
      <c r="J78" s="28"/>
      <c r="K78" s="20"/>
      <c r="L78" s="27"/>
      <c r="M78" s="26"/>
    </row>
    <row r="79" spans="1:13" s="25" customFormat="1" ht="12">
      <c r="A79" s="27"/>
      <c r="B79" s="27"/>
      <c r="C79" s="31"/>
      <c r="D79" s="27"/>
      <c r="E79" s="27"/>
      <c r="F79" s="30"/>
      <c r="G79" s="28"/>
      <c r="H79" s="20"/>
      <c r="I79" s="29"/>
      <c r="J79" s="28"/>
      <c r="K79" s="20"/>
      <c r="L79" s="27"/>
      <c r="M79" s="26"/>
    </row>
    <row r="80" spans="1:13" s="25" customFormat="1" ht="12">
      <c r="A80" s="27"/>
      <c r="B80" s="27"/>
      <c r="C80" s="31"/>
      <c r="D80" s="27"/>
      <c r="E80" s="27"/>
      <c r="F80" s="30"/>
      <c r="G80" s="28"/>
      <c r="H80" s="20"/>
      <c r="I80" s="29"/>
      <c r="J80" s="28"/>
      <c r="K80" s="20"/>
      <c r="L80" s="27"/>
      <c r="M80" s="26"/>
    </row>
    <row r="81" spans="1:13" s="25" customFormat="1" ht="12">
      <c r="A81" s="27"/>
      <c r="B81" s="27"/>
      <c r="C81" s="31"/>
      <c r="D81" s="27"/>
      <c r="E81" s="27"/>
      <c r="F81" s="30"/>
      <c r="G81" s="28"/>
      <c r="H81" s="20"/>
      <c r="I81" s="29"/>
      <c r="J81" s="28"/>
      <c r="K81" s="20"/>
      <c r="L81" s="27"/>
      <c r="M81" s="26"/>
    </row>
    <row r="82" spans="1:13" s="25" customFormat="1" ht="12">
      <c r="A82" s="27"/>
      <c r="B82" s="27"/>
      <c r="C82" s="31"/>
      <c r="D82" s="27"/>
      <c r="E82" s="27"/>
      <c r="F82" s="30"/>
      <c r="G82" s="28"/>
      <c r="H82" s="20"/>
      <c r="I82" s="29"/>
      <c r="J82" s="28"/>
      <c r="K82" s="20"/>
      <c r="L82" s="27"/>
      <c r="M82" s="26"/>
    </row>
    <row r="83" spans="1:13" s="25" customFormat="1" ht="12">
      <c r="A83" s="27"/>
      <c r="B83" s="27"/>
      <c r="C83" s="31"/>
      <c r="D83" s="27"/>
      <c r="E83" s="27"/>
      <c r="F83" s="30"/>
      <c r="G83" s="28"/>
      <c r="H83" s="20"/>
      <c r="I83" s="29"/>
      <c r="J83" s="28"/>
      <c r="K83" s="20"/>
      <c r="L83" s="27"/>
      <c r="M83" s="26"/>
    </row>
    <row r="84" spans="1:13" s="25" customFormat="1" ht="12">
      <c r="A84" s="27"/>
      <c r="B84" s="27"/>
      <c r="C84" s="31"/>
      <c r="D84" s="27"/>
      <c r="E84" s="27"/>
      <c r="F84" s="30"/>
      <c r="G84" s="28"/>
      <c r="H84" s="20"/>
      <c r="I84" s="29"/>
      <c r="J84" s="28"/>
      <c r="K84" s="20"/>
      <c r="L84" s="27"/>
      <c r="M84" s="26"/>
    </row>
    <row r="85" spans="1:13" s="25" customFormat="1" ht="12">
      <c r="A85" s="27"/>
      <c r="B85" s="27"/>
      <c r="C85" s="31"/>
      <c r="D85" s="27"/>
      <c r="E85" s="27"/>
      <c r="F85" s="30"/>
      <c r="G85" s="28"/>
      <c r="H85" s="20"/>
      <c r="I85" s="29"/>
      <c r="J85" s="28"/>
      <c r="K85" s="20"/>
      <c r="L85" s="27"/>
      <c r="M85" s="26"/>
    </row>
    <row r="86" spans="1:13" s="25" customFormat="1" ht="12">
      <c r="A86" s="27"/>
      <c r="B86" s="27"/>
      <c r="C86" s="31"/>
      <c r="D86" s="27"/>
      <c r="E86" s="27"/>
      <c r="F86" s="30"/>
      <c r="G86" s="28"/>
      <c r="H86" s="20"/>
      <c r="I86" s="29"/>
      <c r="J86" s="28"/>
      <c r="K86" s="20"/>
      <c r="L86" s="27"/>
      <c r="M86" s="26"/>
    </row>
    <row r="87" spans="1:13" s="25" customFormat="1" ht="12">
      <c r="A87" s="27"/>
      <c r="B87" s="27"/>
      <c r="C87" s="31"/>
      <c r="D87" s="27"/>
      <c r="E87" s="27"/>
      <c r="F87" s="30"/>
      <c r="G87" s="28"/>
      <c r="H87" s="20"/>
      <c r="I87" s="29"/>
      <c r="J87" s="28"/>
      <c r="K87" s="20"/>
      <c r="L87" s="27"/>
      <c r="M87" s="26"/>
    </row>
    <row r="88" spans="1:13" s="25" customFormat="1" ht="12">
      <c r="A88" s="27"/>
      <c r="B88" s="27"/>
      <c r="C88" s="31"/>
      <c r="D88" s="27"/>
      <c r="E88" s="27"/>
      <c r="F88" s="30"/>
      <c r="G88" s="28"/>
      <c r="H88" s="20"/>
      <c r="I88" s="29"/>
      <c r="J88" s="28"/>
      <c r="K88" s="20"/>
      <c r="L88" s="27"/>
      <c r="M88" s="26"/>
    </row>
    <row r="89" spans="1:13" s="25" customFormat="1" ht="12">
      <c r="A89" s="27"/>
      <c r="B89" s="27"/>
      <c r="C89" s="31"/>
      <c r="D89" s="27"/>
      <c r="E89" s="27"/>
      <c r="F89" s="30"/>
      <c r="G89" s="28"/>
      <c r="H89" s="20"/>
      <c r="I89" s="29"/>
      <c r="J89" s="28"/>
      <c r="K89" s="20"/>
      <c r="L89" s="27"/>
      <c r="M89" s="26"/>
    </row>
    <row r="90" spans="1:13" s="25" customFormat="1" ht="12">
      <c r="A90" s="27"/>
      <c r="B90" s="27"/>
      <c r="C90" s="31"/>
      <c r="D90" s="27"/>
      <c r="E90" s="27"/>
      <c r="F90" s="30"/>
      <c r="G90" s="28"/>
      <c r="H90" s="20"/>
      <c r="I90" s="29"/>
      <c r="J90" s="28"/>
      <c r="K90" s="20"/>
      <c r="L90" s="27"/>
      <c r="M90" s="26"/>
    </row>
    <row r="91" spans="1:13" s="23" customFormat="1" ht="21" customHeight="1">
      <c r="A91" s="41"/>
      <c r="B91" s="40"/>
      <c r="C91" s="40"/>
      <c r="D91" s="36"/>
      <c r="E91" s="38"/>
      <c r="F91" s="40"/>
      <c r="G91" s="36"/>
      <c r="H91" s="35"/>
      <c r="I91" s="35"/>
      <c r="J91" s="42"/>
      <c r="K91" s="33"/>
      <c r="L91" s="33"/>
      <c r="M91" s="32"/>
    </row>
    <row r="92" spans="1:13" s="25" customFormat="1" ht="12">
      <c r="A92" s="27"/>
      <c r="B92" s="27"/>
      <c r="C92" s="31"/>
      <c r="D92" s="27"/>
      <c r="E92" s="27"/>
      <c r="F92" s="30"/>
      <c r="G92" s="28"/>
      <c r="H92" s="20"/>
      <c r="I92" s="29"/>
      <c r="J92" s="28"/>
      <c r="K92" s="20"/>
      <c r="L92" s="27"/>
      <c r="M92" s="26"/>
    </row>
    <row r="93" spans="1:13" s="25" customFormat="1" ht="12">
      <c r="A93" s="27"/>
      <c r="B93" s="27"/>
      <c r="C93" s="31"/>
      <c r="D93" s="27"/>
      <c r="E93" s="27"/>
      <c r="F93" s="30"/>
      <c r="G93" s="28"/>
      <c r="H93" s="20"/>
      <c r="I93" s="29"/>
      <c r="J93" s="28"/>
      <c r="K93" s="20"/>
      <c r="L93" s="27"/>
      <c r="M93" s="26"/>
    </row>
    <row r="94" spans="1:13" s="25" customFormat="1" ht="12">
      <c r="A94" s="27"/>
      <c r="B94" s="27"/>
      <c r="C94" s="31"/>
      <c r="D94" s="27"/>
      <c r="E94" s="27"/>
      <c r="F94" s="30"/>
      <c r="G94" s="28"/>
      <c r="H94" s="20"/>
      <c r="I94" s="29"/>
      <c r="J94" s="28"/>
      <c r="K94" s="20"/>
      <c r="L94" s="27"/>
      <c r="M94" s="26"/>
    </row>
    <row r="95" spans="1:13" s="25" customFormat="1" ht="12">
      <c r="A95" s="27"/>
      <c r="B95" s="27"/>
      <c r="C95" s="31"/>
      <c r="D95" s="27"/>
      <c r="E95" s="27"/>
      <c r="F95" s="30"/>
      <c r="G95" s="28"/>
      <c r="H95" s="20"/>
      <c r="I95" s="29"/>
      <c r="J95" s="28"/>
      <c r="K95" s="20"/>
      <c r="L95" s="27"/>
      <c r="M95" s="26"/>
    </row>
    <row r="96" spans="1:13" s="25" customFormat="1" ht="12">
      <c r="A96" s="27"/>
      <c r="B96" s="27"/>
      <c r="C96" s="31"/>
      <c r="D96" s="27"/>
      <c r="E96" s="27"/>
      <c r="F96" s="30"/>
      <c r="G96" s="28"/>
      <c r="H96" s="20"/>
      <c r="I96" s="29"/>
      <c r="J96" s="28"/>
      <c r="K96" s="20"/>
      <c r="L96" s="27"/>
      <c r="M96" s="26"/>
    </row>
    <row r="97" spans="1:13" s="25" customFormat="1" ht="12">
      <c r="A97" s="27"/>
      <c r="B97" s="27"/>
      <c r="C97" s="31"/>
      <c r="D97" s="27"/>
      <c r="E97" s="27"/>
      <c r="F97" s="30"/>
      <c r="G97" s="28"/>
      <c r="H97" s="20"/>
      <c r="I97" s="29"/>
      <c r="J97" s="28"/>
      <c r="K97" s="20"/>
      <c r="L97" s="27"/>
      <c r="M97" s="26"/>
    </row>
    <row r="98" spans="1:13" s="25" customFormat="1" ht="12">
      <c r="A98" s="27"/>
      <c r="B98" s="27"/>
      <c r="C98" s="31"/>
      <c r="D98" s="27"/>
      <c r="E98" s="27"/>
      <c r="F98" s="30"/>
      <c r="G98" s="28"/>
      <c r="H98" s="20"/>
      <c r="I98" s="29"/>
      <c r="J98" s="28"/>
      <c r="K98" s="20"/>
      <c r="L98" s="27"/>
      <c r="M98" s="26"/>
    </row>
    <row r="99" spans="1:13" s="25" customFormat="1" ht="12">
      <c r="A99" s="27"/>
      <c r="B99" s="27"/>
      <c r="C99" s="31"/>
      <c r="D99" s="27"/>
      <c r="E99" s="27"/>
      <c r="F99" s="30"/>
      <c r="G99" s="28"/>
      <c r="H99" s="20"/>
      <c r="I99" s="29"/>
      <c r="J99" s="28"/>
      <c r="K99" s="20"/>
      <c r="L99" s="27"/>
      <c r="M99" s="26"/>
    </row>
    <row r="100" spans="1:13" s="25" customFormat="1" ht="12">
      <c r="A100" s="27"/>
      <c r="B100" s="27"/>
      <c r="C100" s="31"/>
      <c r="D100" s="27"/>
      <c r="E100" s="27"/>
      <c r="F100" s="30"/>
      <c r="G100" s="28"/>
      <c r="H100" s="20"/>
      <c r="I100" s="29"/>
      <c r="J100" s="28"/>
      <c r="K100" s="20"/>
      <c r="L100" s="27"/>
      <c r="M100" s="26"/>
    </row>
    <row r="101" spans="1:13" s="25" customFormat="1" ht="12">
      <c r="A101" s="27"/>
      <c r="B101" s="27"/>
      <c r="C101" s="31"/>
      <c r="D101" s="27"/>
      <c r="E101" s="27"/>
      <c r="F101" s="30"/>
      <c r="G101" s="28"/>
      <c r="H101" s="20"/>
      <c r="I101" s="29"/>
      <c r="J101" s="28"/>
      <c r="K101" s="20"/>
      <c r="L101" s="27"/>
      <c r="M101" s="26"/>
    </row>
    <row r="102" spans="1:13" s="25" customFormat="1" ht="12">
      <c r="A102" s="27"/>
      <c r="B102" s="27"/>
      <c r="C102" s="31"/>
      <c r="D102" s="27"/>
      <c r="E102" s="27"/>
      <c r="F102" s="30"/>
      <c r="G102" s="28"/>
      <c r="H102" s="20"/>
      <c r="I102" s="29"/>
      <c r="J102" s="28"/>
      <c r="K102" s="20"/>
      <c r="L102" s="27"/>
      <c r="M102" s="26"/>
    </row>
    <row r="103" spans="1:13" s="25" customFormat="1" ht="12">
      <c r="A103" s="27"/>
      <c r="B103" s="27"/>
      <c r="C103" s="31"/>
      <c r="D103" s="27"/>
      <c r="E103" s="27"/>
      <c r="F103" s="30"/>
      <c r="G103" s="28"/>
      <c r="H103" s="20"/>
      <c r="I103" s="29"/>
      <c r="J103" s="28"/>
      <c r="K103" s="20"/>
      <c r="L103" s="27"/>
      <c r="M103" s="26"/>
    </row>
    <row r="104" spans="1:13" s="25" customFormat="1" ht="12">
      <c r="A104" s="27"/>
      <c r="B104" s="27"/>
      <c r="C104" s="31"/>
      <c r="D104" s="27"/>
      <c r="E104" s="27"/>
      <c r="F104" s="30"/>
      <c r="G104" s="28"/>
      <c r="H104" s="20"/>
      <c r="I104" s="29"/>
      <c r="J104" s="28"/>
      <c r="K104" s="20"/>
      <c r="L104" s="27"/>
      <c r="M104" s="26"/>
    </row>
    <row r="105" spans="1:13" s="25" customFormat="1" ht="12">
      <c r="A105" s="27"/>
      <c r="B105" s="27"/>
      <c r="C105" s="31"/>
      <c r="D105" s="27"/>
      <c r="E105" s="27"/>
      <c r="F105" s="30"/>
      <c r="G105" s="28"/>
      <c r="H105" s="20"/>
      <c r="I105" s="29"/>
      <c r="J105" s="28"/>
      <c r="K105" s="20"/>
      <c r="L105" s="27"/>
      <c r="M105" s="26"/>
    </row>
    <row r="106" spans="1:13" s="25" customFormat="1" ht="12">
      <c r="A106" s="27"/>
      <c r="B106" s="27"/>
      <c r="C106" s="31"/>
      <c r="D106" s="27"/>
      <c r="E106" s="27"/>
      <c r="F106" s="30"/>
      <c r="G106" s="28"/>
      <c r="H106" s="20"/>
      <c r="I106" s="29"/>
      <c r="J106" s="28"/>
      <c r="K106" s="20"/>
      <c r="L106" s="27"/>
      <c r="M106" s="26"/>
    </row>
    <row r="107" spans="1:13" s="25" customFormat="1" ht="12">
      <c r="A107" s="27"/>
      <c r="B107" s="27"/>
      <c r="C107" s="31"/>
      <c r="D107" s="27"/>
      <c r="E107" s="27"/>
      <c r="F107" s="30"/>
      <c r="G107" s="28"/>
      <c r="H107" s="20"/>
      <c r="I107" s="29"/>
      <c r="J107" s="28"/>
      <c r="K107" s="20"/>
      <c r="L107" s="27"/>
      <c r="M107" s="26"/>
    </row>
    <row r="108" spans="1:13" s="25" customFormat="1" ht="12">
      <c r="A108" s="27"/>
      <c r="B108" s="27"/>
      <c r="C108" s="31"/>
      <c r="D108" s="27"/>
      <c r="E108" s="27"/>
      <c r="F108" s="30"/>
      <c r="G108" s="28"/>
      <c r="H108" s="20"/>
      <c r="I108" s="29"/>
      <c r="J108" s="28"/>
      <c r="K108" s="20"/>
      <c r="L108" s="27"/>
      <c r="M108" s="26"/>
    </row>
    <row r="109" spans="1:13" s="25" customFormat="1" ht="12">
      <c r="A109" s="27"/>
      <c r="B109" s="27"/>
      <c r="C109" s="31"/>
      <c r="D109" s="27"/>
      <c r="E109" s="27"/>
      <c r="F109" s="30"/>
      <c r="G109" s="28"/>
      <c r="H109" s="20"/>
      <c r="I109" s="29"/>
      <c r="J109" s="28"/>
      <c r="K109" s="20"/>
      <c r="L109" s="27"/>
      <c r="M109" s="26"/>
    </row>
    <row r="110" spans="1:13" s="25" customFormat="1" ht="12">
      <c r="A110" s="27"/>
      <c r="B110" s="27"/>
      <c r="C110" s="31"/>
      <c r="D110" s="27"/>
      <c r="E110" s="27"/>
      <c r="F110" s="30"/>
      <c r="G110" s="28"/>
      <c r="H110" s="20"/>
      <c r="I110" s="29"/>
      <c r="J110" s="28"/>
      <c r="K110" s="20"/>
      <c r="L110" s="27"/>
      <c r="M110" s="26"/>
    </row>
    <row r="111" spans="1:13" s="25" customFormat="1" ht="12">
      <c r="A111" s="27"/>
      <c r="B111" s="27"/>
      <c r="C111" s="31"/>
      <c r="D111" s="27"/>
      <c r="E111" s="27"/>
      <c r="F111" s="30"/>
      <c r="G111" s="28"/>
      <c r="H111" s="20"/>
      <c r="I111" s="29"/>
      <c r="J111" s="28"/>
      <c r="K111" s="20"/>
      <c r="L111" s="27"/>
      <c r="M111" s="26"/>
    </row>
    <row r="112" spans="1:13" s="25" customFormat="1" ht="12">
      <c r="A112" s="27"/>
      <c r="B112" s="27"/>
      <c r="C112" s="31"/>
      <c r="D112" s="27"/>
      <c r="E112" s="27"/>
      <c r="F112" s="30"/>
      <c r="G112" s="28"/>
      <c r="H112" s="20"/>
      <c r="I112" s="29"/>
      <c r="J112" s="28"/>
      <c r="K112" s="20"/>
      <c r="L112" s="27"/>
      <c r="M112" s="26"/>
    </row>
    <row r="113" spans="1:13" s="25" customFormat="1" ht="12">
      <c r="A113" s="27"/>
      <c r="B113" s="27"/>
      <c r="C113" s="31"/>
      <c r="D113" s="27"/>
      <c r="E113" s="27"/>
      <c r="F113" s="30"/>
      <c r="G113" s="28"/>
      <c r="H113" s="20"/>
      <c r="I113" s="29"/>
      <c r="J113" s="28"/>
      <c r="K113" s="20"/>
      <c r="L113" s="27"/>
      <c r="M113" s="26"/>
    </row>
    <row r="114" spans="1:13" s="25" customFormat="1" ht="12">
      <c r="A114" s="27"/>
      <c r="B114" s="27"/>
      <c r="C114" s="31"/>
      <c r="D114" s="27"/>
      <c r="E114" s="27"/>
      <c r="F114" s="30"/>
      <c r="G114" s="28"/>
      <c r="H114" s="20"/>
      <c r="I114" s="29"/>
      <c r="J114" s="28"/>
      <c r="K114" s="20"/>
      <c r="L114" s="27"/>
      <c r="M114" s="26"/>
    </row>
    <row r="115" spans="1:13" s="25" customFormat="1" ht="12">
      <c r="A115" s="27"/>
      <c r="B115" s="27"/>
      <c r="C115" s="31"/>
      <c r="D115" s="27"/>
      <c r="E115" s="27"/>
      <c r="F115" s="30"/>
      <c r="G115" s="28"/>
      <c r="H115" s="20"/>
      <c r="I115" s="29"/>
      <c r="J115" s="28"/>
      <c r="K115" s="20"/>
      <c r="L115" s="27"/>
      <c r="M115" s="26"/>
    </row>
    <row r="116" spans="1:13" s="25" customFormat="1" ht="12">
      <c r="A116" s="27"/>
      <c r="B116" s="27"/>
      <c r="C116" s="31"/>
      <c r="D116" s="27"/>
      <c r="E116" s="27"/>
      <c r="F116" s="30"/>
      <c r="G116" s="28"/>
      <c r="H116" s="20"/>
      <c r="I116" s="29"/>
      <c r="J116" s="28"/>
      <c r="K116" s="20"/>
      <c r="L116" s="27"/>
      <c r="M116" s="26"/>
    </row>
    <row r="117" spans="1:13" s="25" customFormat="1" ht="12">
      <c r="A117" s="27"/>
      <c r="B117" s="27"/>
      <c r="C117" s="31"/>
      <c r="D117" s="27"/>
      <c r="E117" s="27"/>
      <c r="F117" s="30"/>
      <c r="G117" s="28"/>
      <c r="H117" s="20"/>
      <c r="I117" s="29"/>
      <c r="J117" s="28"/>
      <c r="K117" s="20"/>
      <c r="L117" s="27"/>
      <c r="M117" s="26"/>
    </row>
    <row r="118" spans="1:13" s="25" customFormat="1" ht="12">
      <c r="A118" s="27"/>
      <c r="B118" s="27"/>
      <c r="C118" s="31"/>
      <c r="D118" s="27"/>
      <c r="E118" s="27"/>
      <c r="F118" s="30"/>
      <c r="G118" s="28"/>
      <c r="H118" s="20"/>
      <c r="I118" s="29"/>
      <c r="J118" s="28"/>
      <c r="K118" s="20"/>
      <c r="L118" s="27"/>
      <c r="M118" s="26"/>
    </row>
    <row r="119" spans="1:13" s="25" customFormat="1" ht="12">
      <c r="A119" s="27"/>
      <c r="B119" s="27"/>
      <c r="C119" s="31"/>
      <c r="D119" s="27"/>
      <c r="E119" s="27"/>
      <c r="F119" s="30"/>
      <c r="G119" s="28"/>
      <c r="H119" s="20"/>
      <c r="I119" s="29"/>
      <c r="J119" s="28"/>
      <c r="K119" s="20"/>
      <c r="L119" s="27"/>
      <c r="M119" s="26"/>
    </row>
    <row r="120" spans="1:13" s="25" customFormat="1" ht="12">
      <c r="A120" s="27"/>
      <c r="B120" s="27"/>
      <c r="C120" s="31"/>
      <c r="D120" s="27"/>
      <c r="E120" s="27"/>
      <c r="F120" s="30"/>
      <c r="G120" s="28"/>
      <c r="H120" s="20"/>
      <c r="I120" s="29"/>
      <c r="J120" s="28"/>
      <c r="K120" s="20"/>
      <c r="L120" s="27"/>
      <c r="M120" s="26"/>
    </row>
    <row r="121" spans="1:13" s="25" customFormat="1" ht="12">
      <c r="A121" s="27"/>
      <c r="B121" s="27"/>
      <c r="C121" s="31"/>
      <c r="D121" s="27"/>
      <c r="E121" s="27"/>
      <c r="F121" s="30"/>
      <c r="G121" s="28"/>
      <c r="H121" s="20"/>
      <c r="I121" s="29"/>
      <c r="J121" s="28"/>
      <c r="K121" s="20"/>
      <c r="L121" s="27"/>
      <c r="M121" s="26"/>
    </row>
    <row r="122" spans="1:13" s="25" customFormat="1" ht="12">
      <c r="A122" s="27"/>
      <c r="B122" s="27"/>
      <c r="C122" s="31"/>
      <c r="D122" s="27"/>
      <c r="E122" s="27"/>
      <c r="F122" s="30"/>
      <c r="G122" s="28"/>
      <c r="H122" s="20"/>
      <c r="I122" s="29"/>
      <c r="J122" s="28"/>
      <c r="K122" s="20"/>
      <c r="L122" s="27"/>
      <c r="M122" s="26"/>
    </row>
    <row r="123" spans="1:13" s="25" customFormat="1" ht="12">
      <c r="A123" s="27"/>
      <c r="B123" s="27"/>
      <c r="C123" s="31"/>
      <c r="D123" s="27"/>
      <c r="E123" s="27"/>
      <c r="F123" s="30"/>
      <c r="G123" s="28"/>
      <c r="H123" s="20"/>
      <c r="I123" s="29"/>
      <c r="J123" s="28"/>
      <c r="K123" s="20"/>
      <c r="L123" s="27"/>
      <c r="M123" s="26"/>
    </row>
    <row r="124" spans="1:13" s="25" customFormat="1" ht="12">
      <c r="A124" s="27"/>
      <c r="B124" s="27"/>
      <c r="C124" s="31"/>
      <c r="D124" s="27"/>
      <c r="E124" s="27"/>
      <c r="F124" s="30"/>
      <c r="G124" s="28"/>
      <c r="H124" s="20"/>
      <c r="I124" s="29"/>
      <c r="J124" s="28"/>
      <c r="K124" s="20"/>
      <c r="L124" s="27"/>
      <c r="M124" s="26"/>
    </row>
    <row r="125" spans="1:13" s="25" customFormat="1" ht="12">
      <c r="A125" s="27"/>
      <c r="B125" s="27"/>
      <c r="C125" s="31"/>
      <c r="D125" s="27"/>
      <c r="E125" s="27"/>
      <c r="F125" s="30"/>
      <c r="G125" s="28"/>
      <c r="H125" s="20"/>
      <c r="I125" s="29"/>
      <c r="J125" s="28"/>
      <c r="K125" s="20"/>
      <c r="L125" s="27"/>
      <c r="M125" s="26"/>
    </row>
    <row r="126" spans="1:13" s="25" customFormat="1" ht="12">
      <c r="A126" s="27"/>
      <c r="B126" s="27"/>
      <c r="C126" s="31"/>
      <c r="D126" s="27"/>
      <c r="E126" s="27"/>
      <c r="F126" s="30"/>
      <c r="G126" s="28"/>
      <c r="H126" s="20"/>
      <c r="I126" s="29"/>
      <c r="J126" s="28"/>
      <c r="K126" s="20"/>
      <c r="L126" s="27"/>
      <c r="M126" s="26"/>
    </row>
    <row r="127" spans="1:13" s="25" customFormat="1" ht="12">
      <c r="A127" s="27"/>
      <c r="B127" s="27"/>
      <c r="C127" s="31"/>
      <c r="D127" s="27"/>
      <c r="E127" s="27"/>
      <c r="F127" s="30"/>
      <c r="G127" s="28"/>
      <c r="H127" s="20"/>
      <c r="I127" s="29"/>
      <c r="J127" s="28"/>
      <c r="K127" s="20"/>
      <c r="L127" s="27"/>
      <c r="M127" s="26"/>
    </row>
    <row r="128" spans="1:13" s="25" customFormat="1" ht="12">
      <c r="A128" s="27"/>
      <c r="B128" s="27"/>
      <c r="C128" s="31"/>
      <c r="D128" s="27"/>
      <c r="E128" s="27"/>
      <c r="F128" s="30"/>
      <c r="G128" s="28"/>
      <c r="H128" s="20"/>
      <c r="I128" s="29"/>
      <c r="J128" s="28"/>
      <c r="K128" s="20"/>
      <c r="L128" s="27"/>
      <c r="M128" s="26"/>
    </row>
    <row r="129" spans="1:13" s="25" customFormat="1" ht="12">
      <c r="A129" s="27"/>
      <c r="B129" s="27"/>
      <c r="C129" s="31"/>
      <c r="D129" s="27"/>
      <c r="E129" s="27"/>
      <c r="F129" s="30"/>
      <c r="G129" s="28"/>
      <c r="H129" s="20"/>
      <c r="I129" s="29"/>
      <c r="J129" s="28"/>
      <c r="K129" s="20"/>
      <c r="L129" s="27"/>
      <c r="M129" s="26"/>
    </row>
    <row r="130" spans="1:13" s="25" customFormat="1" ht="12">
      <c r="A130" s="27"/>
      <c r="B130" s="27"/>
      <c r="C130" s="31"/>
      <c r="D130" s="27"/>
      <c r="E130" s="27"/>
      <c r="F130" s="30"/>
      <c r="G130" s="28"/>
      <c r="H130" s="20"/>
      <c r="I130" s="29"/>
      <c r="J130" s="28"/>
      <c r="K130" s="20"/>
      <c r="L130" s="27"/>
      <c r="M130" s="26"/>
    </row>
    <row r="131" spans="1:13" s="23" customFormat="1" ht="21" customHeight="1">
      <c r="A131" s="41"/>
      <c r="B131" s="40"/>
      <c r="C131" s="39"/>
      <c r="D131" s="36"/>
      <c r="E131" s="38"/>
      <c r="F131" s="36"/>
      <c r="G131" s="36"/>
      <c r="H131" s="35"/>
      <c r="I131" s="35"/>
      <c r="J131" s="42"/>
      <c r="K131" s="33"/>
      <c r="L131" s="33"/>
      <c r="M131" s="32"/>
    </row>
    <row r="132" spans="1:13" s="25" customFormat="1" ht="12">
      <c r="A132" s="27"/>
      <c r="B132" s="27"/>
      <c r="C132" s="31"/>
      <c r="D132" s="27"/>
      <c r="E132" s="27"/>
      <c r="F132" s="30"/>
      <c r="G132" s="28"/>
      <c r="H132" s="20"/>
      <c r="I132" s="29"/>
      <c r="J132" s="28"/>
      <c r="K132" s="20"/>
      <c r="L132" s="27"/>
      <c r="M132" s="26"/>
    </row>
    <row r="133" spans="1:13" s="25" customFormat="1" ht="12">
      <c r="A133" s="27"/>
      <c r="B133" s="27"/>
      <c r="C133" s="31"/>
      <c r="D133" s="27"/>
      <c r="E133" s="27"/>
      <c r="F133" s="30"/>
      <c r="G133" s="28"/>
      <c r="H133" s="20"/>
      <c r="I133" s="29"/>
      <c r="J133" s="28"/>
      <c r="K133" s="20"/>
      <c r="L133" s="27"/>
      <c r="M133" s="26"/>
    </row>
    <row r="134" spans="1:13" s="25" customFormat="1" ht="12">
      <c r="A134" s="27"/>
      <c r="B134" s="27"/>
      <c r="C134" s="31"/>
      <c r="D134" s="27"/>
      <c r="E134" s="27"/>
      <c r="F134" s="30"/>
      <c r="G134" s="28"/>
      <c r="H134" s="20"/>
      <c r="I134" s="29"/>
      <c r="J134" s="28"/>
      <c r="K134" s="20"/>
      <c r="L134" s="27"/>
      <c r="M134" s="26"/>
    </row>
    <row r="135" spans="1:13" s="25" customFormat="1" ht="12">
      <c r="A135" s="27"/>
      <c r="B135" s="27"/>
      <c r="C135" s="31"/>
      <c r="D135" s="27"/>
      <c r="E135" s="27"/>
      <c r="F135" s="30"/>
      <c r="G135" s="28"/>
      <c r="H135" s="20"/>
      <c r="I135" s="29"/>
      <c r="J135" s="28"/>
      <c r="K135" s="20"/>
      <c r="L135" s="27"/>
      <c r="M135" s="26"/>
    </row>
    <row r="136" spans="1:13" s="25" customFormat="1" ht="12">
      <c r="A136" s="27"/>
      <c r="B136" s="27"/>
      <c r="C136" s="31"/>
      <c r="D136" s="27"/>
      <c r="E136" s="27"/>
      <c r="F136" s="30"/>
      <c r="G136" s="28"/>
      <c r="H136" s="20"/>
      <c r="I136" s="29"/>
      <c r="J136" s="28"/>
      <c r="K136" s="20"/>
      <c r="L136" s="27"/>
      <c r="M136" s="26"/>
    </row>
    <row r="137" spans="1:13" s="25" customFormat="1" ht="12">
      <c r="A137" s="27"/>
      <c r="B137" s="27"/>
      <c r="C137" s="31"/>
      <c r="D137" s="27"/>
      <c r="E137" s="27"/>
      <c r="F137" s="30"/>
      <c r="G137" s="28"/>
      <c r="H137" s="20"/>
      <c r="I137" s="29"/>
      <c r="J137" s="28"/>
      <c r="K137" s="20"/>
      <c r="L137" s="27"/>
      <c r="M137" s="26"/>
    </row>
    <row r="138" spans="1:13" s="25" customFormat="1" ht="12">
      <c r="A138" s="27"/>
      <c r="B138" s="27"/>
      <c r="C138" s="31"/>
      <c r="D138" s="27"/>
      <c r="E138" s="27"/>
      <c r="F138" s="30"/>
      <c r="G138" s="28"/>
      <c r="H138" s="20"/>
      <c r="I138" s="29"/>
      <c r="J138" s="28"/>
      <c r="K138" s="20"/>
      <c r="L138" s="27"/>
      <c r="M138" s="26"/>
    </row>
    <row r="139" spans="1:13" s="25" customFormat="1" ht="12">
      <c r="A139" s="27"/>
      <c r="B139" s="27"/>
      <c r="C139" s="31"/>
      <c r="D139" s="27"/>
      <c r="E139" s="27"/>
      <c r="F139" s="30"/>
      <c r="G139" s="28"/>
      <c r="H139" s="20"/>
      <c r="I139" s="29"/>
      <c r="J139" s="28"/>
      <c r="K139" s="20"/>
      <c r="L139" s="27"/>
      <c r="M139" s="26"/>
    </row>
    <row r="140" spans="1:13" s="25" customFormat="1" ht="12">
      <c r="A140" s="27"/>
      <c r="B140" s="27"/>
      <c r="C140" s="31"/>
      <c r="D140" s="27"/>
      <c r="E140" s="27"/>
      <c r="F140" s="30"/>
      <c r="G140" s="28"/>
      <c r="H140" s="20"/>
      <c r="I140" s="29"/>
      <c r="J140" s="28"/>
      <c r="K140" s="20"/>
      <c r="L140" s="27"/>
      <c r="M140" s="26"/>
    </row>
    <row r="141" spans="1:13" s="25" customFormat="1" ht="12">
      <c r="A141" s="27"/>
      <c r="B141" s="27"/>
      <c r="C141" s="31"/>
      <c r="D141" s="27"/>
      <c r="E141" s="27"/>
      <c r="F141" s="30"/>
      <c r="G141" s="28"/>
      <c r="H141" s="20"/>
      <c r="I141" s="29"/>
      <c r="J141" s="28"/>
      <c r="K141" s="20"/>
      <c r="L141" s="27"/>
      <c r="M141" s="26"/>
    </row>
    <row r="142" spans="1:13" s="25" customFormat="1" ht="12">
      <c r="A142" s="27"/>
      <c r="B142" s="27"/>
      <c r="C142" s="31"/>
      <c r="D142" s="27"/>
      <c r="E142" s="27"/>
      <c r="F142" s="30"/>
      <c r="G142" s="28"/>
      <c r="H142" s="20"/>
      <c r="I142" s="29"/>
      <c r="J142" s="28"/>
      <c r="K142" s="20"/>
      <c r="L142" s="27"/>
      <c r="M142" s="26"/>
    </row>
    <row r="143" spans="1:13" s="25" customFormat="1" ht="12">
      <c r="A143" s="27"/>
      <c r="B143" s="27"/>
      <c r="C143" s="31"/>
      <c r="D143" s="27"/>
      <c r="E143" s="27"/>
      <c r="F143" s="30"/>
      <c r="G143" s="28"/>
      <c r="H143" s="20"/>
      <c r="I143" s="29"/>
      <c r="J143" s="28"/>
      <c r="K143" s="20"/>
      <c r="L143" s="27"/>
      <c r="M143" s="26"/>
    </row>
    <row r="144" spans="1:13" s="25" customFormat="1" ht="12">
      <c r="A144" s="27"/>
      <c r="B144" s="27"/>
      <c r="C144" s="31"/>
      <c r="D144" s="27"/>
      <c r="E144" s="27"/>
      <c r="F144" s="30"/>
      <c r="G144" s="28"/>
      <c r="H144" s="20"/>
      <c r="I144" s="29"/>
      <c r="J144" s="28"/>
      <c r="K144" s="20"/>
      <c r="L144" s="27"/>
      <c r="M144" s="26"/>
    </row>
    <row r="145" spans="1:13" s="23" customFormat="1" ht="21" customHeight="1">
      <c r="A145" s="41"/>
      <c r="B145" s="40"/>
      <c r="C145" s="40"/>
      <c r="D145" s="36"/>
      <c r="E145" s="38"/>
      <c r="F145" s="40"/>
      <c r="G145" s="36"/>
      <c r="H145" s="35"/>
      <c r="I145" s="35"/>
      <c r="J145" s="42"/>
      <c r="K145" s="33"/>
      <c r="L145" s="33"/>
      <c r="M145" s="32"/>
    </row>
    <row r="146" spans="1:13" s="25" customFormat="1" ht="12">
      <c r="A146" s="27"/>
      <c r="B146" s="27"/>
      <c r="C146" s="31"/>
      <c r="D146" s="27"/>
      <c r="E146" s="27"/>
      <c r="F146" s="30"/>
      <c r="G146" s="28"/>
      <c r="H146" s="20"/>
      <c r="I146" s="29"/>
      <c r="J146" s="28"/>
      <c r="K146" s="20"/>
      <c r="L146" s="27"/>
      <c r="M146" s="26"/>
    </row>
    <row r="147" spans="1:13" s="25" customFormat="1" ht="12">
      <c r="A147" s="27"/>
      <c r="B147" s="27"/>
      <c r="C147" s="31"/>
      <c r="D147" s="27"/>
      <c r="E147" s="27"/>
      <c r="F147" s="30"/>
      <c r="G147" s="28"/>
      <c r="H147" s="20"/>
      <c r="I147" s="29"/>
      <c r="J147" s="28"/>
      <c r="K147" s="20"/>
      <c r="L147" s="27"/>
      <c r="M147" s="26"/>
    </row>
    <row r="148" spans="1:13" s="25" customFormat="1" ht="12">
      <c r="A148" s="27"/>
      <c r="B148" s="27"/>
      <c r="C148" s="31"/>
      <c r="D148" s="27"/>
      <c r="E148" s="27"/>
      <c r="F148" s="30"/>
      <c r="G148" s="28"/>
      <c r="H148" s="20"/>
      <c r="I148" s="29"/>
      <c r="J148" s="28"/>
      <c r="K148" s="20"/>
      <c r="L148" s="27"/>
      <c r="M148" s="26"/>
    </row>
    <row r="149" spans="1:13" s="25" customFormat="1" ht="12">
      <c r="A149" s="27"/>
      <c r="B149" s="27"/>
      <c r="C149" s="31"/>
      <c r="D149" s="27"/>
      <c r="E149" s="27"/>
      <c r="F149" s="30"/>
      <c r="G149" s="28"/>
      <c r="H149" s="20"/>
      <c r="I149" s="29"/>
      <c r="J149" s="28"/>
      <c r="K149" s="20"/>
      <c r="L149" s="27"/>
      <c r="M149" s="26"/>
    </row>
    <row r="150" spans="1:13" s="25" customFormat="1" ht="12">
      <c r="A150" s="27"/>
      <c r="B150" s="27"/>
      <c r="C150" s="31"/>
      <c r="D150" s="27"/>
      <c r="E150" s="27"/>
      <c r="F150" s="30"/>
      <c r="G150" s="28"/>
      <c r="H150" s="20"/>
      <c r="I150" s="29"/>
      <c r="J150" s="28"/>
      <c r="K150" s="20"/>
      <c r="L150" s="27"/>
      <c r="M150" s="26"/>
    </row>
    <row r="151" spans="1:13" s="25" customFormat="1" ht="12">
      <c r="A151" s="27"/>
      <c r="B151" s="27"/>
      <c r="C151" s="31"/>
      <c r="D151" s="27"/>
      <c r="E151" s="27"/>
      <c r="F151" s="30"/>
      <c r="G151" s="28"/>
      <c r="H151" s="20"/>
      <c r="I151" s="29"/>
      <c r="J151" s="28"/>
      <c r="K151" s="20"/>
      <c r="L151" s="27"/>
      <c r="M151" s="26"/>
    </row>
    <row r="152" spans="1:13" s="25" customFormat="1" ht="12">
      <c r="A152" s="27"/>
      <c r="B152" s="27"/>
      <c r="C152" s="31"/>
      <c r="D152" s="27"/>
      <c r="E152" s="27"/>
      <c r="F152" s="30"/>
      <c r="G152" s="28"/>
      <c r="H152" s="20"/>
      <c r="I152" s="29"/>
      <c r="J152" s="28"/>
      <c r="K152" s="20"/>
      <c r="L152" s="27"/>
      <c r="M152" s="26"/>
    </row>
    <row r="153" spans="1:13" s="25" customFormat="1" ht="12">
      <c r="A153" s="27"/>
      <c r="B153" s="27"/>
      <c r="C153" s="31"/>
      <c r="D153" s="27"/>
      <c r="E153" s="27"/>
      <c r="F153" s="30"/>
      <c r="G153" s="28"/>
      <c r="H153" s="20"/>
      <c r="I153" s="29"/>
      <c r="J153" s="28"/>
      <c r="K153" s="20"/>
      <c r="L153" s="27"/>
      <c r="M153" s="26"/>
    </row>
    <row r="154" spans="1:13" s="25" customFormat="1" ht="12">
      <c r="A154" s="27"/>
      <c r="B154" s="27"/>
      <c r="C154" s="31"/>
      <c r="D154" s="27"/>
      <c r="E154" s="27"/>
      <c r="F154" s="30"/>
      <c r="G154" s="28"/>
      <c r="H154" s="20"/>
      <c r="I154" s="29"/>
      <c r="J154" s="28"/>
      <c r="K154" s="20"/>
      <c r="L154" s="27"/>
      <c r="M154" s="26"/>
    </row>
    <row r="155" spans="1:13" s="25" customFormat="1" ht="12">
      <c r="A155" s="27"/>
      <c r="B155" s="27"/>
      <c r="C155" s="31"/>
      <c r="D155" s="27"/>
      <c r="E155" s="27"/>
      <c r="F155" s="30"/>
      <c r="G155" s="28"/>
      <c r="H155" s="20"/>
      <c r="I155" s="29"/>
      <c r="J155" s="28"/>
      <c r="K155" s="20"/>
      <c r="L155" s="27"/>
      <c r="M155" s="26"/>
    </row>
    <row r="156" spans="1:13" s="25" customFormat="1" ht="12">
      <c r="A156" s="27"/>
      <c r="B156" s="27"/>
      <c r="C156" s="31"/>
      <c r="D156" s="27"/>
      <c r="E156" s="27"/>
      <c r="F156" s="30"/>
      <c r="G156" s="28"/>
      <c r="H156" s="20"/>
      <c r="I156" s="29"/>
      <c r="J156" s="28"/>
      <c r="K156" s="20"/>
      <c r="L156" s="27"/>
      <c r="M156" s="26"/>
    </row>
    <row r="157" spans="1:13" s="25" customFormat="1" ht="12">
      <c r="A157" s="27"/>
      <c r="B157" s="27"/>
      <c r="C157" s="31"/>
      <c r="D157" s="27"/>
      <c r="E157" s="27"/>
      <c r="F157" s="30"/>
      <c r="G157" s="28"/>
      <c r="H157" s="20"/>
      <c r="I157" s="29"/>
      <c r="J157" s="28"/>
      <c r="K157" s="20"/>
      <c r="L157" s="27"/>
      <c r="M157" s="26"/>
    </row>
    <row r="158" spans="1:13" s="25" customFormat="1" ht="12">
      <c r="A158" s="27"/>
      <c r="B158" s="27"/>
      <c r="C158" s="31"/>
      <c r="D158" s="27"/>
      <c r="E158" s="27"/>
      <c r="F158" s="30"/>
      <c r="G158" s="28"/>
      <c r="H158" s="20"/>
      <c r="I158" s="29"/>
      <c r="J158" s="28"/>
      <c r="K158" s="20"/>
      <c r="L158" s="27"/>
      <c r="M158" s="26"/>
    </row>
    <row r="159" spans="1:13" s="25" customFormat="1" ht="12">
      <c r="A159" s="27"/>
      <c r="B159" s="27"/>
      <c r="C159" s="31"/>
      <c r="D159" s="27"/>
      <c r="E159" s="27"/>
      <c r="F159" s="30"/>
      <c r="G159" s="28"/>
      <c r="H159" s="20"/>
      <c r="I159" s="29"/>
      <c r="J159" s="28"/>
      <c r="K159" s="20"/>
      <c r="L159" s="27"/>
      <c r="M159" s="26"/>
    </row>
    <row r="160" spans="1:13" s="25" customFormat="1" ht="12">
      <c r="A160" s="27"/>
      <c r="B160" s="27"/>
      <c r="C160" s="31"/>
      <c r="D160" s="27"/>
      <c r="E160" s="27"/>
      <c r="F160" s="30"/>
      <c r="G160" s="28"/>
      <c r="H160" s="20"/>
      <c r="I160" s="29"/>
      <c r="J160" s="28"/>
      <c r="K160" s="20"/>
      <c r="L160" s="27"/>
      <c r="M160" s="26"/>
    </row>
    <row r="161" spans="1:13" s="25" customFormat="1" ht="12">
      <c r="A161" s="27"/>
      <c r="B161" s="27"/>
      <c r="C161" s="31"/>
      <c r="D161" s="27"/>
      <c r="E161" s="27"/>
      <c r="F161" s="30"/>
      <c r="G161" s="28"/>
      <c r="H161" s="20"/>
      <c r="I161" s="29"/>
      <c r="J161" s="28"/>
      <c r="K161" s="20"/>
      <c r="L161" s="27"/>
      <c r="M161" s="26"/>
    </row>
    <row r="162" spans="1:13" s="25" customFormat="1" ht="12">
      <c r="A162" s="27"/>
      <c r="B162" s="27"/>
      <c r="C162" s="31"/>
      <c r="D162" s="27"/>
      <c r="E162" s="27"/>
      <c r="F162" s="30"/>
      <c r="G162" s="28"/>
      <c r="H162" s="20"/>
      <c r="I162" s="29"/>
      <c r="J162" s="28"/>
      <c r="K162" s="20"/>
      <c r="L162" s="27"/>
      <c r="M162" s="26"/>
    </row>
    <row r="163" spans="1:13" s="25" customFormat="1" ht="12">
      <c r="A163" s="27"/>
      <c r="B163" s="27"/>
      <c r="C163" s="31"/>
      <c r="D163" s="27"/>
      <c r="E163" s="27"/>
      <c r="F163" s="30"/>
      <c r="G163" s="28"/>
      <c r="H163" s="20"/>
      <c r="I163" s="29"/>
      <c r="J163" s="28"/>
      <c r="K163" s="20"/>
      <c r="L163" s="27"/>
      <c r="M163" s="26"/>
    </row>
    <row r="164" spans="1:13" s="25" customFormat="1" ht="12">
      <c r="A164" s="27"/>
      <c r="B164" s="27"/>
      <c r="C164" s="31"/>
      <c r="D164" s="27"/>
      <c r="E164" s="27"/>
      <c r="F164" s="30"/>
      <c r="G164" s="28"/>
      <c r="H164" s="20"/>
      <c r="I164" s="29"/>
      <c r="J164" s="28"/>
      <c r="K164" s="20"/>
      <c r="L164" s="27"/>
      <c r="M164" s="26"/>
    </row>
    <row r="165" spans="1:13" s="25" customFormat="1" ht="12">
      <c r="A165" s="27"/>
      <c r="B165" s="27"/>
      <c r="C165" s="31"/>
      <c r="D165" s="27"/>
      <c r="E165" s="27"/>
      <c r="F165" s="30"/>
      <c r="G165" s="28"/>
      <c r="H165" s="20"/>
      <c r="I165" s="29"/>
      <c r="J165" s="28"/>
      <c r="K165" s="20"/>
      <c r="L165" s="27"/>
      <c r="M165" s="26"/>
    </row>
    <row r="166" spans="1:13" s="25" customFormat="1" ht="12">
      <c r="A166" s="27"/>
      <c r="B166" s="27"/>
      <c r="C166" s="31"/>
      <c r="D166" s="27"/>
      <c r="E166" s="27"/>
      <c r="F166" s="30"/>
      <c r="G166" s="28"/>
      <c r="H166" s="20"/>
      <c r="I166" s="29"/>
      <c r="J166" s="28"/>
      <c r="K166" s="20"/>
      <c r="L166" s="27"/>
      <c r="M166" s="26"/>
    </row>
    <row r="167" spans="1:13" s="25" customFormat="1" ht="12">
      <c r="A167" s="27"/>
      <c r="B167" s="27"/>
      <c r="C167" s="31"/>
      <c r="D167" s="27"/>
      <c r="E167" s="27"/>
      <c r="F167" s="30"/>
      <c r="G167" s="28"/>
      <c r="H167" s="20"/>
      <c r="I167" s="29"/>
      <c r="J167" s="28"/>
      <c r="K167" s="20"/>
      <c r="L167" s="27"/>
      <c r="M167" s="26"/>
    </row>
    <row r="168" spans="1:13" s="25" customFormat="1" ht="12">
      <c r="A168" s="27"/>
      <c r="B168" s="27"/>
      <c r="C168" s="31"/>
      <c r="D168" s="27"/>
      <c r="E168" s="27"/>
      <c r="F168" s="30"/>
      <c r="G168" s="28"/>
      <c r="H168" s="20"/>
      <c r="I168" s="29"/>
      <c r="J168" s="28"/>
      <c r="K168" s="20"/>
      <c r="L168" s="27"/>
      <c r="M168" s="26"/>
    </row>
    <row r="169" spans="1:13" s="25" customFormat="1" ht="12">
      <c r="A169" s="27"/>
      <c r="B169" s="27"/>
      <c r="C169" s="31"/>
      <c r="D169" s="27"/>
      <c r="E169" s="27"/>
      <c r="F169" s="30"/>
      <c r="G169" s="28"/>
      <c r="H169" s="20"/>
      <c r="I169" s="29"/>
      <c r="J169" s="28"/>
      <c r="K169" s="20"/>
      <c r="L169" s="27"/>
      <c r="M169" s="26"/>
    </row>
    <row r="170" spans="1:13" s="25" customFormat="1" ht="12">
      <c r="A170" s="27"/>
      <c r="B170" s="27"/>
      <c r="C170" s="31"/>
      <c r="D170" s="27"/>
      <c r="E170" s="27"/>
      <c r="F170" s="30"/>
      <c r="G170" s="28"/>
      <c r="H170" s="20"/>
      <c r="I170" s="29"/>
      <c r="J170" s="28"/>
      <c r="K170" s="20"/>
      <c r="L170" s="27"/>
      <c r="M170" s="26"/>
    </row>
    <row r="171" spans="1:13" s="25" customFormat="1" ht="12">
      <c r="A171" s="27"/>
      <c r="B171" s="27"/>
      <c r="C171" s="31"/>
      <c r="D171" s="27"/>
      <c r="E171" s="27"/>
      <c r="F171" s="30"/>
      <c r="G171" s="28"/>
      <c r="H171" s="20"/>
      <c r="I171" s="29"/>
      <c r="J171" s="28"/>
      <c r="K171" s="20"/>
      <c r="L171" s="27"/>
      <c r="M171" s="26"/>
    </row>
    <row r="172" spans="1:13" s="25" customFormat="1" ht="12">
      <c r="A172" s="27"/>
      <c r="B172" s="27"/>
      <c r="C172" s="31"/>
      <c r="D172" s="27"/>
      <c r="E172" s="27"/>
      <c r="F172" s="30"/>
      <c r="G172" s="28"/>
      <c r="H172" s="20"/>
      <c r="I172" s="29"/>
      <c r="J172" s="28"/>
      <c r="K172" s="20"/>
      <c r="L172" s="27"/>
      <c r="M172" s="26"/>
    </row>
    <row r="173" spans="1:13" s="25" customFormat="1" ht="12">
      <c r="A173" s="27"/>
      <c r="B173" s="27"/>
      <c r="C173" s="31"/>
      <c r="D173" s="27"/>
      <c r="E173" s="27"/>
      <c r="F173" s="30"/>
      <c r="G173" s="28"/>
      <c r="H173" s="20"/>
      <c r="I173" s="29"/>
      <c r="J173" s="28"/>
      <c r="K173" s="20"/>
      <c r="L173" s="27"/>
      <c r="M173" s="26"/>
    </row>
    <row r="174" spans="1:13" s="25" customFormat="1" ht="12">
      <c r="A174" s="27"/>
      <c r="B174" s="27"/>
      <c r="C174" s="31"/>
      <c r="D174" s="27"/>
      <c r="E174" s="27"/>
      <c r="F174" s="30"/>
      <c r="G174" s="28"/>
      <c r="H174" s="20"/>
      <c r="I174" s="29"/>
      <c r="J174" s="28"/>
      <c r="K174" s="20"/>
      <c r="L174" s="27"/>
      <c r="M174" s="26"/>
    </row>
    <row r="175" spans="1:13" s="25" customFormat="1" ht="12">
      <c r="A175" s="27"/>
      <c r="B175" s="27"/>
      <c r="C175" s="31"/>
      <c r="D175" s="27"/>
      <c r="E175" s="27"/>
      <c r="F175" s="30"/>
      <c r="G175" s="28"/>
      <c r="H175" s="20"/>
      <c r="I175" s="29"/>
      <c r="J175" s="28"/>
      <c r="K175" s="20"/>
      <c r="L175" s="27"/>
      <c r="M175" s="26"/>
    </row>
    <row r="176" spans="1:13" s="25" customFormat="1" ht="12">
      <c r="A176" s="27"/>
      <c r="B176" s="27"/>
      <c r="C176" s="31"/>
      <c r="D176" s="27"/>
      <c r="E176" s="27"/>
      <c r="F176" s="30"/>
      <c r="G176" s="28"/>
      <c r="H176" s="20"/>
      <c r="I176" s="29"/>
      <c r="J176" s="28"/>
      <c r="K176" s="20"/>
      <c r="L176" s="27"/>
      <c r="M176" s="26"/>
    </row>
    <row r="177" spans="1:13" s="25" customFormat="1" ht="12">
      <c r="A177" s="27"/>
      <c r="B177" s="27"/>
      <c r="C177" s="31"/>
      <c r="D177" s="27"/>
      <c r="E177" s="27"/>
      <c r="F177" s="30"/>
      <c r="G177" s="28"/>
      <c r="H177" s="20"/>
      <c r="I177" s="29"/>
      <c r="J177" s="28"/>
      <c r="K177" s="20"/>
      <c r="L177" s="27"/>
      <c r="M177" s="26"/>
    </row>
    <row r="178" spans="1:13" s="25" customFormat="1" ht="12">
      <c r="A178" s="27"/>
      <c r="B178" s="27"/>
      <c r="C178" s="31"/>
      <c r="D178" s="27"/>
      <c r="E178" s="27"/>
      <c r="F178" s="30"/>
      <c r="G178" s="28"/>
      <c r="H178" s="20"/>
      <c r="I178" s="29"/>
      <c r="J178" s="28"/>
      <c r="K178" s="20"/>
      <c r="L178" s="27"/>
      <c r="M178" s="26"/>
    </row>
    <row r="179" spans="1:13" s="25" customFormat="1" ht="12">
      <c r="A179" s="27"/>
      <c r="B179" s="27"/>
      <c r="C179" s="31"/>
      <c r="D179" s="27"/>
      <c r="E179" s="27"/>
      <c r="F179" s="30"/>
      <c r="G179" s="28"/>
      <c r="H179" s="20"/>
      <c r="I179" s="29"/>
      <c r="J179" s="28"/>
      <c r="K179" s="20"/>
      <c r="L179" s="27"/>
      <c r="M179" s="26"/>
    </row>
    <row r="180" spans="1:13" s="25" customFormat="1" ht="12">
      <c r="A180" s="27"/>
      <c r="B180" s="27"/>
      <c r="C180" s="31"/>
      <c r="D180" s="27"/>
      <c r="E180" s="27"/>
      <c r="F180" s="30"/>
      <c r="G180" s="28"/>
      <c r="H180" s="20"/>
      <c r="I180" s="29"/>
      <c r="J180" s="28"/>
      <c r="K180" s="20"/>
      <c r="L180" s="27"/>
      <c r="M180" s="26"/>
    </row>
    <row r="181" spans="1:13" s="25" customFormat="1" ht="12">
      <c r="A181" s="27"/>
      <c r="B181" s="27"/>
      <c r="C181" s="31"/>
      <c r="D181" s="27"/>
      <c r="E181" s="27"/>
      <c r="F181" s="30"/>
      <c r="G181" s="28"/>
      <c r="H181" s="20"/>
      <c r="I181" s="29"/>
      <c r="J181" s="28"/>
      <c r="K181" s="20"/>
      <c r="L181" s="27"/>
      <c r="M181" s="26"/>
    </row>
    <row r="182" spans="1:13" s="25" customFormat="1" ht="12">
      <c r="A182" s="27"/>
      <c r="B182" s="27"/>
      <c r="C182" s="31"/>
      <c r="D182" s="27"/>
      <c r="E182" s="27"/>
      <c r="F182" s="30"/>
      <c r="G182" s="28"/>
      <c r="H182" s="20"/>
      <c r="I182" s="29"/>
      <c r="J182" s="28"/>
      <c r="K182" s="20"/>
      <c r="L182" s="27"/>
      <c r="M182" s="26"/>
    </row>
    <row r="183" spans="1:13" s="25" customFormat="1" ht="12">
      <c r="A183" s="27"/>
      <c r="B183" s="27"/>
      <c r="C183" s="31"/>
      <c r="D183" s="27"/>
      <c r="E183" s="27"/>
      <c r="F183" s="30"/>
      <c r="G183" s="28"/>
      <c r="H183" s="20"/>
      <c r="I183" s="29"/>
      <c r="J183" s="28"/>
      <c r="K183" s="20"/>
      <c r="L183" s="27"/>
      <c r="M183" s="26"/>
    </row>
    <row r="184" spans="1:13" s="25" customFormat="1" ht="12">
      <c r="A184" s="27"/>
      <c r="B184" s="27"/>
      <c r="C184" s="31"/>
      <c r="D184" s="27"/>
      <c r="E184" s="27"/>
      <c r="F184" s="30"/>
      <c r="G184" s="28"/>
      <c r="H184" s="20"/>
      <c r="I184" s="29"/>
      <c r="J184" s="28"/>
      <c r="K184" s="20"/>
      <c r="L184" s="27"/>
      <c r="M184" s="26"/>
    </row>
    <row r="185" spans="1:13" s="25" customFormat="1" ht="12">
      <c r="A185" s="27"/>
      <c r="B185" s="27"/>
      <c r="C185" s="31"/>
      <c r="D185" s="27"/>
      <c r="E185" s="27"/>
      <c r="F185" s="30"/>
      <c r="G185" s="28"/>
      <c r="H185" s="20"/>
      <c r="I185" s="29"/>
      <c r="J185" s="28"/>
      <c r="K185" s="20"/>
      <c r="L185" s="27"/>
      <c r="M185" s="26"/>
    </row>
    <row r="186" spans="1:13" s="25" customFormat="1" ht="12">
      <c r="A186" s="27"/>
      <c r="B186" s="27"/>
      <c r="C186" s="31"/>
      <c r="D186" s="27"/>
      <c r="E186" s="27"/>
      <c r="F186" s="30"/>
      <c r="G186" s="28"/>
      <c r="H186" s="20"/>
      <c r="I186" s="29"/>
      <c r="J186" s="28"/>
      <c r="K186" s="20"/>
      <c r="L186" s="27"/>
      <c r="M186" s="26"/>
    </row>
    <row r="187" spans="1:13" s="25" customFormat="1" ht="12">
      <c r="A187" s="27"/>
      <c r="B187" s="27"/>
      <c r="C187" s="31"/>
      <c r="D187" s="27"/>
      <c r="E187" s="27"/>
      <c r="F187" s="30"/>
      <c r="G187" s="28"/>
      <c r="H187" s="20"/>
      <c r="I187" s="29"/>
      <c r="J187" s="28"/>
      <c r="K187" s="20"/>
      <c r="L187" s="27"/>
      <c r="M187" s="26"/>
    </row>
    <row r="188" spans="1:13" s="25" customFormat="1" ht="12">
      <c r="A188" s="27"/>
      <c r="B188" s="27"/>
      <c r="C188" s="31"/>
      <c r="D188" s="27"/>
      <c r="E188" s="27"/>
      <c r="F188" s="30"/>
      <c r="G188" s="28"/>
      <c r="H188" s="20"/>
      <c r="I188" s="29"/>
      <c r="J188" s="28"/>
      <c r="K188" s="20"/>
      <c r="L188" s="27"/>
      <c r="M188" s="26"/>
    </row>
    <row r="189" spans="1:13" s="25" customFormat="1" ht="12">
      <c r="A189" s="27"/>
      <c r="B189" s="27"/>
      <c r="C189" s="31"/>
      <c r="D189" s="27"/>
      <c r="E189" s="27"/>
      <c r="F189" s="30"/>
      <c r="G189" s="28"/>
      <c r="H189" s="20"/>
      <c r="I189" s="29"/>
      <c r="J189" s="28"/>
      <c r="K189" s="20"/>
      <c r="L189" s="27"/>
      <c r="M189" s="26"/>
    </row>
    <row r="190" spans="1:13" s="25" customFormat="1" ht="12">
      <c r="A190" s="27"/>
      <c r="B190" s="27"/>
      <c r="C190" s="31"/>
      <c r="D190" s="27"/>
      <c r="E190" s="27"/>
      <c r="F190" s="30"/>
      <c r="G190" s="28"/>
      <c r="H190" s="20"/>
      <c r="I190" s="29"/>
      <c r="J190" s="28"/>
      <c r="K190" s="20"/>
      <c r="L190" s="27"/>
      <c r="M190" s="26"/>
    </row>
    <row r="191" spans="1:13" s="25" customFormat="1" ht="12">
      <c r="A191" s="27"/>
      <c r="B191" s="27"/>
      <c r="C191" s="31"/>
      <c r="D191" s="27"/>
      <c r="E191" s="27"/>
      <c r="F191" s="30"/>
      <c r="G191" s="28"/>
      <c r="H191" s="20"/>
      <c r="I191" s="29"/>
      <c r="J191" s="28"/>
      <c r="K191" s="20"/>
      <c r="L191" s="27"/>
      <c r="M191" s="26"/>
    </row>
    <row r="192" spans="1:13" s="25" customFormat="1" ht="12">
      <c r="A192" s="27"/>
      <c r="B192" s="27"/>
      <c r="C192" s="31"/>
      <c r="D192" s="27"/>
      <c r="E192" s="27"/>
      <c r="F192" s="30"/>
      <c r="G192" s="28"/>
      <c r="H192" s="20"/>
      <c r="I192" s="29"/>
      <c r="J192" s="28"/>
      <c r="K192" s="20"/>
      <c r="L192" s="27"/>
      <c r="M192" s="26"/>
    </row>
    <row r="193" spans="1:13" s="25" customFormat="1" ht="12">
      <c r="A193" s="27"/>
      <c r="B193" s="27"/>
      <c r="C193" s="31"/>
      <c r="D193" s="27"/>
      <c r="E193" s="27"/>
      <c r="F193" s="30"/>
      <c r="G193" s="28"/>
      <c r="H193" s="20"/>
      <c r="I193" s="29"/>
      <c r="J193" s="28"/>
      <c r="K193" s="20"/>
      <c r="L193" s="27"/>
      <c r="M193" s="26"/>
    </row>
    <row r="194" spans="1:13" s="25" customFormat="1" ht="12">
      <c r="A194" s="27"/>
      <c r="B194" s="27"/>
      <c r="C194" s="31"/>
      <c r="D194" s="27"/>
      <c r="E194" s="27"/>
      <c r="F194" s="30"/>
      <c r="G194" s="28"/>
      <c r="H194" s="20"/>
      <c r="I194" s="29"/>
      <c r="J194" s="28"/>
      <c r="K194" s="20"/>
      <c r="L194" s="27"/>
      <c r="M194" s="26"/>
    </row>
    <row r="195" spans="1:13" s="25" customFormat="1" ht="12">
      <c r="A195" s="27"/>
      <c r="B195" s="27"/>
      <c r="C195" s="31"/>
      <c r="D195" s="27"/>
      <c r="E195" s="27"/>
      <c r="F195" s="30"/>
      <c r="G195" s="28"/>
      <c r="H195" s="20"/>
      <c r="I195" s="29"/>
      <c r="J195" s="28"/>
      <c r="K195" s="20"/>
      <c r="L195" s="27"/>
      <c r="M195" s="26"/>
    </row>
    <row r="196" spans="1:13" s="23" customFormat="1" ht="21" customHeight="1">
      <c r="A196" s="41"/>
      <c r="B196" s="40"/>
      <c r="C196" s="40"/>
      <c r="D196" s="36"/>
      <c r="E196" s="38"/>
      <c r="F196" s="40"/>
      <c r="G196" s="36"/>
      <c r="H196" s="35"/>
      <c r="I196" s="35"/>
      <c r="J196" s="42"/>
      <c r="K196" s="33"/>
      <c r="L196" s="33"/>
      <c r="M196" s="32"/>
    </row>
    <row r="197" spans="1:13" s="25" customFormat="1" ht="12">
      <c r="A197" s="27"/>
      <c r="B197" s="27"/>
      <c r="C197" s="31"/>
      <c r="D197" s="27"/>
      <c r="E197" s="27"/>
      <c r="F197" s="30"/>
      <c r="G197" s="28"/>
      <c r="H197" s="20"/>
      <c r="I197" s="29"/>
      <c r="J197" s="28"/>
      <c r="K197" s="20"/>
      <c r="L197" s="27"/>
      <c r="M197" s="26"/>
    </row>
    <row r="198" spans="1:13" s="25" customFormat="1" ht="12">
      <c r="A198" s="27"/>
      <c r="B198" s="27"/>
      <c r="C198" s="31"/>
      <c r="D198" s="27"/>
      <c r="E198" s="27"/>
      <c r="F198" s="30"/>
      <c r="G198" s="28"/>
      <c r="H198" s="20"/>
      <c r="I198" s="29"/>
      <c r="J198" s="28"/>
      <c r="K198" s="20"/>
      <c r="L198" s="27"/>
      <c r="M198" s="26"/>
    </row>
    <row r="199" spans="1:13" s="25" customFormat="1" ht="12">
      <c r="A199" s="27"/>
      <c r="B199" s="27"/>
      <c r="C199" s="31"/>
      <c r="D199" s="27"/>
      <c r="E199" s="27"/>
      <c r="F199" s="30"/>
      <c r="G199" s="28"/>
      <c r="H199" s="20"/>
      <c r="I199" s="29"/>
      <c r="J199" s="28"/>
      <c r="K199" s="20"/>
      <c r="L199" s="27"/>
      <c r="M199" s="26"/>
    </row>
    <row r="200" spans="1:13" s="25" customFormat="1" ht="12">
      <c r="A200" s="27"/>
      <c r="B200" s="27"/>
      <c r="C200" s="31"/>
      <c r="D200" s="27"/>
      <c r="E200" s="27"/>
      <c r="F200" s="30"/>
      <c r="G200" s="28"/>
      <c r="H200" s="20"/>
      <c r="I200" s="29"/>
      <c r="J200" s="28"/>
      <c r="K200" s="20"/>
      <c r="L200" s="27"/>
      <c r="M200" s="26"/>
    </row>
    <row r="201" spans="1:13" s="25" customFormat="1" ht="12">
      <c r="A201" s="27"/>
      <c r="B201" s="27"/>
      <c r="C201" s="31"/>
      <c r="D201" s="27"/>
      <c r="E201" s="27"/>
      <c r="F201" s="30"/>
      <c r="G201" s="28"/>
      <c r="H201" s="20"/>
      <c r="I201" s="29"/>
      <c r="J201" s="28"/>
      <c r="K201" s="20"/>
      <c r="L201" s="27"/>
      <c r="M201" s="26"/>
    </row>
    <row r="202" spans="1:13" s="25" customFormat="1" ht="12">
      <c r="A202" s="27"/>
      <c r="B202" s="27"/>
      <c r="C202" s="31"/>
      <c r="D202" s="27"/>
      <c r="E202" s="27"/>
      <c r="F202" s="30"/>
      <c r="G202" s="28"/>
      <c r="H202" s="20"/>
      <c r="I202" s="29"/>
      <c r="J202" s="28"/>
      <c r="K202" s="20"/>
      <c r="L202" s="27"/>
      <c r="M202" s="26"/>
    </row>
    <row r="203" spans="1:13" s="25" customFormat="1" ht="12">
      <c r="A203" s="27"/>
      <c r="B203" s="27"/>
      <c r="C203" s="31"/>
      <c r="D203" s="27"/>
      <c r="E203" s="27"/>
      <c r="F203" s="30"/>
      <c r="G203" s="28"/>
      <c r="H203" s="20"/>
      <c r="I203" s="29"/>
      <c r="J203" s="28"/>
      <c r="K203" s="20"/>
      <c r="L203" s="27"/>
      <c r="M203" s="26"/>
    </row>
    <row r="204" spans="1:13" s="25" customFormat="1" ht="12">
      <c r="A204" s="27"/>
      <c r="B204" s="27"/>
      <c r="C204" s="31"/>
      <c r="D204" s="27"/>
      <c r="E204" s="27"/>
      <c r="F204" s="30"/>
      <c r="G204" s="28"/>
      <c r="H204" s="20"/>
      <c r="I204" s="29"/>
      <c r="J204" s="28"/>
      <c r="K204" s="20"/>
      <c r="L204" s="27"/>
      <c r="M204" s="26"/>
    </row>
    <row r="205" spans="1:13" s="25" customFormat="1" ht="12">
      <c r="A205" s="27"/>
      <c r="B205" s="27"/>
      <c r="C205" s="31"/>
      <c r="D205" s="27"/>
      <c r="E205" s="27"/>
      <c r="F205" s="30"/>
      <c r="G205" s="28"/>
      <c r="H205" s="20"/>
      <c r="I205" s="29"/>
      <c r="J205" s="28"/>
      <c r="K205" s="20"/>
      <c r="L205" s="27"/>
      <c r="M205" s="26"/>
    </row>
    <row r="206" spans="1:13" s="23" customFormat="1" ht="21" customHeight="1">
      <c r="A206" s="41"/>
      <c r="B206" s="40"/>
      <c r="C206" s="39"/>
      <c r="D206" s="36"/>
      <c r="E206" s="38"/>
      <c r="F206" s="37"/>
      <c r="G206" s="36"/>
      <c r="H206" s="35"/>
      <c r="I206" s="35"/>
      <c r="J206" s="42"/>
      <c r="K206" s="33"/>
      <c r="L206" s="33"/>
      <c r="M206" s="32"/>
    </row>
    <row r="207" spans="1:13" s="25" customFormat="1" ht="12">
      <c r="A207" s="27"/>
      <c r="B207" s="27"/>
      <c r="C207" s="31"/>
      <c r="D207" s="27"/>
      <c r="E207" s="27"/>
      <c r="F207" s="30"/>
      <c r="G207" s="28"/>
      <c r="H207" s="20"/>
      <c r="I207" s="29"/>
      <c r="J207" s="28"/>
      <c r="K207" s="20"/>
      <c r="L207" s="27"/>
      <c r="M207" s="26"/>
    </row>
    <row r="208" spans="1:13" s="25" customFormat="1" ht="12">
      <c r="A208" s="27"/>
      <c r="B208" s="27"/>
      <c r="C208" s="31"/>
      <c r="D208" s="27"/>
      <c r="E208" s="27"/>
      <c r="F208" s="30"/>
      <c r="G208" s="28"/>
      <c r="H208" s="20"/>
      <c r="I208" s="29"/>
      <c r="J208" s="28"/>
      <c r="K208" s="20"/>
      <c r="L208" s="27"/>
      <c r="M208" s="26"/>
    </row>
    <row r="209" spans="1:13" s="25" customFormat="1" ht="12">
      <c r="A209" s="27"/>
      <c r="B209" s="27"/>
      <c r="C209" s="31"/>
      <c r="D209" s="27"/>
      <c r="E209" s="27"/>
      <c r="F209" s="30"/>
      <c r="G209" s="28"/>
      <c r="H209" s="20"/>
      <c r="I209" s="29"/>
      <c r="J209" s="28"/>
      <c r="K209" s="20"/>
      <c r="L209" s="27"/>
      <c r="M209" s="26"/>
    </row>
    <row r="210" spans="1:13" s="25" customFormat="1" ht="12">
      <c r="A210" s="27"/>
      <c r="B210" s="27"/>
      <c r="C210" s="31"/>
      <c r="D210" s="27"/>
      <c r="E210" s="27"/>
      <c r="F210" s="30"/>
      <c r="G210" s="28"/>
      <c r="H210" s="20"/>
      <c r="I210" s="29"/>
      <c r="J210" s="28"/>
      <c r="K210" s="20"/>
      <c r="L210" s="27"/>
      <c r="M210" s="26"/>
    </row>
    <row r="211" spans="1:13" s="25" customFormat="1" ht="12">
      <c r="A211" s="27"/>
      <c r="B211" s="27"/>
      <c r="C211" s="31"/>
      <c r="D211" s="27"/>
      <c r="E211" s="27"/>
      <c r="F211" s="30"/>
      <c r="G211" s="28"/>
      <c r="H211" s="20"/>
      <c r="I211" s="29"/>
      <c r="J211" s="28"/>
      <c r="K211" s="20"/>
      <c r="L211" s="27"/>
      <c r="M211" s="26"/>
    </row>
    <row r="212" spans="1:13" s="25" customFormat="1" ht="12">
      <c r="A212" s="27"/>
      <c r="B212" s="27"/>
      <c r="C212" s="31"/>
      <c r="D212" s="27"/>
      <c r="E212" s="27"/>
      <c r="F212" s="30"/>
      <c r="G212" s="28"/>
      <c r="H212" s="20"/>
      <c r="I212" s="29"/>
      <c r="J212" s="28"/>
      <c r="K212" s="20"/>
      <c r="L212" s="27"/>
      <c r="M212" s="26"/>
    </row>
    <row r="213" spans="1:13" s="25" customFormat="1" ht="12">
      <c r="A213" s="27"/>
      <c r="B213" s="27"/>
      <c r="C213" s="31"/>
      <c r="D213" s="27"/>
      <c r="E213" s="27"/>
      <c r="F213" s="30"/>
      <c r="G213" s="28"/>
      <c r="H213" s="20"/>
      <c r="I213" s="29"/>
      <c r="J213" s="28"/>
      <c r="K213" s="20"/>
      <c r="L213" s="27"/>
      <c r="M213" s="26"/>
    </row>
    <row r="214" spans="1:13" s="25" customFormat="1" ht="12">
      <c r="A214" s="27"/>
      <c r="B214" s="27"/>
      <c r="C214" s="31"/>
      <c r="D214" s="27"/>
      <c r="E214" s="27"/>
      <c r="F214" s="30"/>
      <c r="G214" s="28"/>
      <c r="H214" s="20"/>
      <c r="I214" s="29"/>
      <c r="J214" s="28"/>
      <c r="K214" s="20"/>
      <c r="L214" s="27"/>
      <c r="M214" s="26"/>
    </row>
    <row r="215" spans="1:13" s="25" customFormat="1" ht="12">
      <c r="A215" s="27"/>
      <c r="B215" s="27"/>
      <c r="C215" s="31"/>
      <c r="D215" s="27"/>
      <c r="E215" s="27"/>
      <c r="F215" s="30"/>
      <c r="G215" s="28"/>
      <c r="H215" s="20"/>
      <c r="I215" s="29"/>
      <c r="J215" s="28"/>
      <c r="K215" s="20"/>
      <c r="L215" s="27"/>
      <c r="M215" s="26"/>
    </row>
    <row r="216" spans="1:13" s="25" customFormat="1" ht="12">
      <c r="A216" s="27"/>
      <c r="B216" s="27"/>
      <c r="C216" s="31"/>
      <c r="D216" s="27"/>
      <c r="E216" s="27"/>
      <c r="F216" s="30"/>
      <c r="G216" s="28"/>
      <c r="H216" s="20"/>
      <c r="I216" s="29"/>
      <c r="J216" s="28"/>
      <c r="K216" s="20"/>
      <c r="L216" s="27"/>
      <c r="M216" s="26"/>
    </row>
    <row r="217" spans="1:13" s="25" customFormat="1" ht="12">
      <c r="A217" s="27"/>
      <c r="B217" s="27"/>
      <c r="C217" s="31"/>
      <c r="D217" s="27"/>
      <c r="E217" s="27"/>
      <c r="F217" s="30"/>
      <c r="G217" s="28"/>
      <c r="H217" s="20"/>
      <c r="I217" s="29"/>
      <c r="J217" s="28"/>
      <c r="K217" s="20"/>
      <c r="L217" s="27"/>
      <c r="M217" s="26"/>
    </row>
    <row r="218" spans="1:13" s="25" customFormat="1" ht="12">
      <c r="A218" s="27"/>
      <c r="B218" s="27"/>
      <c r="C218" s="31"/>
      <c r="D218" s="27"/>
      <c r="E218" s="27"/>
      <c r="F218" s="30"/>
      <c r="G218" s="28"/>
      <c r="H218" s="20"/>
      <c r="I218" s="29"/>
      <c r="J218" s="28"/>
      <c r="K218" s="20"/>
      <c r="L218" s="27"/>
      <c r="M218" s="26"/>
    </row>
    <row r="219" spans="1:13" s="25" customFormat="1" ht="12">
      <c r="A219" s="27"/>
      <c r="B219" s="27"/>
      <c r="C219" s="31"/>
      <c r="D219" s="27"/>
      <c r="E219" s="27"/>
      <c r="F219" s="30"/>
      <c r="G219" s="28"/>
      <c r="H219" s="20"/>
      <c r="I219" s="29"/>
      <c r="J219" s="28"/>
      <c r="K219" s="20"/>
      <c r="L219" s="27"/>
      <c r="M219" s="26"/>
    </row>
    <row r="220" spans="1:13" s="25" customFormat="1" ht="12">
      <c r="A220" s="27"/>
      <c r="B220" s="27"/>
      <c r="C220" s="31"/>
      <c r="D220" s="27"/>
      <c r="E220" s="27"/>
      <c r="F220" s="30"/>
      <c r="G220" s="28"/>
      <c r="H220" s="20"/>
      <c r="I220" s="29"/>
      <c r="J220" s="28"/>
      <c r="K220" s="20"/>
      <c r="L220" s="27"/>
      <c r="M220" s="26"/>
    </row>
    <row r="221" spans="1:13" s="25" customFormat="1" ht="12">
      <c r="A221" s="27"/>
      <c r="B221" s="27"/>
      <c r="C221" s="31"/>
      <c r="D221" s="27"/>
      <c r="E221" s="27"/>
      <c r="F221" s="30"/>
      <c r="G221" s="28"/>
      <c r="H221" s="20"/>
      <c r="I221" s="29"/>
      <c r="J221" s="28"/>
      <c r="K221" s="20"/>
      <c r="L221" s="27"/>
      <c r="M221" s="26"/>
    </row>
    <row r="222" spans="1:13" s="25" customFormat="1" ht="12">
      <c r="A222" s="27"/>
      <c r="B222" s="27"/>
      <c r="C222" s="31"/>
      <c r="D222" s="27"/>
      <c r="E222" s="27"/>
      <c r="F222" s="30"/>
      <c r="G222" s="28"/>
      <c r="H222" s="20"/>
      <c r="I222" s="29"/>
      <c r="J222" s="28"/>
      <c r="K222" s="20"/>
      <c r="L222" s="27"/>
      <c r="M222" s="26"/>
    </row>
    <row r="223" spans="1:13" s="25" customFormat="1" ht="12">
      <c r="A223" s="27"/>
      <c r="B223" s="27"/>
      <c r="C223" s="31"/>
      <c r="D223" s="27"/>
      <c r="E223" s="27"/>
      <c r="F223" s="30"/>
      <c r="G223" s="28"/>
      <c r="H223" s="20"/>
      <c r="I223" s="29"/>
      <c r="J223" s="28"/>
      <c r="K223" s="20"/>
      <c r="L223" s="27"/>
      <c r="M223" s="26"/>
    </row>
    <row r="224" spans="1:13" s="25" customFormat="1" ht="12">
      <c r="A224" s="27"/>
      <c r="B224" s="27"/>
      <c r="C224" s="31"/>
      <c r="D224" s="27"/>
      <c r="E224" s="27"/>
      <c r="F224" s="30"/>
      <c r="G224" s="28"/>
      <c r="H224" s="20"/>
      <c r="I224" s="29"/>
      <c r="J224" s="28"/>
      <c r="K224" s="20"/>
      <c r="L224" s="27"/>
      <c r="M224" s="26"/>
    </row>
    <row r="225" spans="1:13" s="25" customFormat="1" ht="12">
      <c r="A225" s="27"/>
      <c r="B225" s="27"/>
      <c r="C225" s="31"/>
      <c r="D225" s="27"/>
      <c r="E225" s="27"/>
      <c r="F225" s="30"/>
      <c r="G225" s="28"/>
      <c r="H225" s="20"/>
      <c r="I225" s="29"/>
      <c r="J225" s="28"/>
      <c r="K225" s="20"/>
      <c r="L225" s="27"/>
      <c r="M225" s="26"/>
    </row>
    <row r="226" spans="1:13" s="25" customFormat="1" ht="12">
      <c r="A226" s="27"/>
      <c r="B226" s="27"/>
      <c r="C226" s="31"/>
      <c r="D226" s="27"/>
      <c r="E226" s="27"/>
      <c r="F226" s="30"/>
      <c r="G226" s="28"/>
      <c r="H226" s="20"/>
      <c r="I226" s="29"/>
      <c r="J226" s="28"/>
      <c r="K226" s="20"/>
      <c r="L226" s="27"/>
      <c r="M226" s="26"/>
    </row>
    <row r="227" spans="1:13" s="25" customFormat="1" ht="12">
      <c r="A227" s="27"/>
      <c r="B227" s="27"/>
      <c r="C227" s="31"/>
      <c r="D227" s="27"/>
      <c r="E227" s="27"/>
      <c r="F227" s="30"/>
      <c r="G227" s="28"/>
      <c r="H227" s="20"/>
      <c r="I227" s="29"/>
      <c r="J227" s="28"/>
      <c r="K227" s="20"/>
      <c r="L227" s="27"/>
      <c r="M227" s="26"/>
    </row>
    <row r="228" spans="1:13" s="25" customFormat="1" ht="12">
      <c r="A228" s="27"/>
      <c r="B228" s="27"/>
      <c r="C228" s="31"/>
      <c r="D228" s="27"/>
      <c r="E228" s="27"/>
      <c r="F228" s="30"/>
      <c r="G228" s="28"/>
      <c r="H228" s="20"/>
      <c r="I228" s="29"/>
      <c r="J228" s="28"/>
      <c r="K228" s="20"/>
      <c r="L228" s="27"/>
      <c r="M228" s="26"/>
    </row>
    <row r="229" spans="1:13" s="25" customFormat="1" ht="12">
      <c r="A229" s="27"/>
      <c r="B229" s="27"/>
      <c r="C229" s="31"/>
      <c r="D229" s="27"/>
      <c r="E229" s="27"/>
      <c r="F229" s="30"/>
      <c r="G229" s="28"/>
      <c r="H229" s="20"/>
      <c r="I229" s="29"/>
      <c r="J229" s="28"/>
      <c r="K229" s="20"/>
      <c r="L229" s="27"/>
      <c r="M229" s="26"/>
    </row>
    <row r="230" spans="1:13" s="25" customFormat="1" ht="12">
      <c r="A230" s="27"/>
      <c r="B230" s="27"/>
      <c r="C230" s="31"/>
      <c r="D230" s="27"/>
      <c r="E230" s="27"/>
      <c r="F230" s="30"/>
      <c r="G230" s="28"/>
      <c r="H230" s="20"/>
      <c r="I230" s="29"/>
      <c r="J230" s="28"/>
      <c r="K230" s="20"/>
      <c r="L230" s="27"/>
      <c r="M230" s="26"/>
    </row>
    <row r="231" spans="1:13" s="25" customFormat="1" ht="12">
      <c r="A231" s="27"/>
      <c r="B231" s="27"/>
      <c r="C231" s="31"/>
      <c r="D231" s="27"/>
      <c r="E231" s="27"/>
      <c r="F231" s="30"/>
      <c r="G231" s="28"/>
      <c r="H231" s="20"/>
      <c r="I231" s="29"/>
      <c r="J231" s="28"/>
      <c r="K231" s="20"/>
      <c r="L231" s="27"/>
      <c r="M231" s="26"/>
    </row>
    <row r="232" spans="1:13" s="25" customFormat="1" ht="12">
      <c r="A232" s="27"/>
      <c r="B232" s="27"/>
      <c r="C232" s="31"/>
      <c r="D232" s="27"/>
      <c r="E232" s="27"/>
      <c r="F232" s="30"/>
      <c r="G232" s="28"/>
      <c r="H232" s="20"/>
      <c r="I232" s="29"/>
      <c r="J232" s="28"/>
      <c r="K232" s="20"/>
      <c r="L232" s="27"/>
      <c r="M232" s="26"/>
    </row>
    <row r="233" spans="1:13" s="25" customFormat="1" ht="12">
      <c r="A233" s="27"/>
      <c r="B233" s="27"/>
      <c r="C233" s="31"/>
      <c r="D233" s="27"/>
      <c r="E233" s="27"/>
      <c r="F233" s="30"/>
      <c r="G233" s="28"/>
      <c r="H233" s="20"/>
      <c r="I233" s="29"/>
      <c r="J233" s="28"/>
      <c r="K233" s="20"/>
      <c r="L233" s="27"/>
      <c r="M233" s="26"/>
    </row>
    <row r="234" spans="1:13" s="25" customFormat="1" ht="12">
      <c r="A234" s="27"/>
      <c r="B234" s="27"/>
      <c r="C234" s="31"/>
      <c r="D234" s="27"/>
      <c r="E234" s="27"/>
      <c r="F234" s="30"/>
      <c r="G234" s="28"/>
      <c r="H234" s="20"/>
      <c r="I234" s="29"/>
      <c r="J234" s="28"/>
      <c r="K234" s="20"/>
      <c r="L234" s="27"/>
      <c r="M234" s="26"/>
    </row>
    <row r="235" spans="1:13" s="25" customFormat="1" ht="12">
      <c r="A235" s="27"/>
      <c r="B235" s="27"/>
      <c r="C235" s="31"/>
      <c r="D235" s="27"/>
      <c r="E235" s="27"/>
      <c r="F235" s="30"/>
      <c r="G235" s="28"/>
      <c r="H235" s="20"/>
      <c r="I235" s="29"/>
      <c r="J235" s="28"/>
      <c r="K235" s="20"/>
      <c r="L235" s="27"/>
      <c r="M235" s="26"/>
    </row>
    <row r="236" spans="1:13" s="25" customFormat="1" ht="12">
      <c r="A236" s="27"/>
      <c r="B236" s="27"/>
      <c r="C236" s="31"/>
      <c r="D236" s="27"/>
      <c r="E236" s="27"/>
      <c r="F236" s="30"/>
      <c r="G236" s="28"/>
      <c r="H236" s="20"/>
      <c r="I236" s="29"/>
      <c r="J236" s="28"/>
      <c r="K236" s="20"/>
      <c r="L236" s="27"/>
      <c r="M236" s="26"/>
    </row>
    <row r="237" spans="1:13" s="25" customFormat="1" ht="12">
      <c r="A237" s="27"/>
      <c r="B237" s="27"/>
      <c r="C237" s="31"/>
      <c r="D237" s="27"/>
      <c r="E237" s="27"/>
      <c r="F237" s="30"/>
      <c r="G237" s="28"/>
      <c r="H237" s="20"/>
      <c r="I237" s="29"/>
      <c r="J237" s="28"/>
      <c r="K237" s="20"/>
      <c r="L237" s="27"/>
      <c r="M237" s="26"/>
    </row>
    <row r="238" spans="1:13" s="25" customFormat="1" ht="12">
      <c r="A238" s="27"/>
      <c r="B238" s="27"/>
      <c r="C238" s="31"/>
      <c r="D238" s="27"/>
      <c r="E238" s="27"/>
      <c r="F238" s="30"/>
      <c r="G238" s="28"/>
      <c r="H238" s="20"/>
      <c r="I238" s="29"/>
      <c r="J238" s="28"/>
      <c r="K238" s="20"/>
      <c r="L238" s="27"/>
      <c r="M238" s="26"/>
    </row>
    <row r="239" spans="1:13" s="25" customFormat="1" ht="12">
      <c r="A239" s="27"/>
      <c r="B239" s="27"/>
      <c r="C239" s="31"/>
      <c r="D239" s="27"/>
      <c r="E239" s="27"/>
      <c r="F239" s="30"/>
      <c r="G239" s="28"/>
      <c r="H239" s="20"/>
      <c r="I239" s="29"/>
      <c r="J239" s="28"/>
      <c r="K239" s="20"/>
      <c r="L239" s="27"/>
      <c r="M239" s="26"/>
    </row>
    <row r="240" spans="1:13" s="25" customFormat="1" ht="12">
      <c r="A240" s="27"/>
      <c r="B240" s="27"/>
      <c r="C240" s="31"/>
      <c r="D240" s="27"/>
      <c r="E240" s="27"/>
      <c r="F240" s="30"/>
      <c r="G240" s="28"/>
      <c r="H240" s="20"/>
      <c r="I240" s="29"/>
      <c r="J240" s="28"/>
      <c r="K240" s="20"/>
      <c r="L240" s="27"/>
      <c r="M240" s="26"/>
    </row>
    <row r="241" spans="1:13" s="25" customFormat="1" ht="12">
      <c r="A241" s="27"/>
      <c r="B241" s="27"/>
      <c r="C241" s="31"/>
      <c r="D241" s="27"/>
      <c r="E241" s="27"/>
      <c r="F241" s="30"/>
      <c r="G241" s="28"/>
      <c r="H241" s="20"/>
      <c r="I241" s="29"/>
      <c r="J241" s="28"/>
      <c r="K241" s="20"/>
      <c r="L241" s="27"/>
      <c r="M241" s="26"/>
    </row>
    <row r="242" spans="1:13" s="25" customFormat="1" ht="12">
      <c r="A242" s="27"/>
      <c r="B242" s="27"/>
      <c r="C242" s="31"/>
      <c r="D242" s="27"/>
      <c r="E242" s="27"/>
      <c r="F242" s="30"/>
      <c r="G242" s="28"/>
      <c r="H242" s="20"/>
      <c r="I242" s="29"/>
      <c r="J242" s="28"/>
      <c r="K242" s="20"/>
      <c r="L242" s="27"/>
      <c r="M242" s="26"/>
    </row>
    <row r="243" spans="1:13" s="23" customFormat="1" ht="21" customHeight="1">
      <c r="A243" s="41"/>
      <c r="B243" s="40"/>
      <c r="C243" s="40"/>
      <c r="D243" s="36"/>
      <c r="E243" s="38"/>
      <c r="F243" s="40"/>
      <c r="G243" s="36"/>
      <c r="H243" s="35"/>
      <c r="I243" s="35"/>
      <c r="J243" s="42"/>
      <c r="K243" s="33"/>
      <c r="L243" s="33"/>
      <c r="M243" s="32"/>
    </row>
    <row r="244" spans="1:13" s="25" customFormat="1" ht="12">
      <c r="A244" s="27"/>
      <c r="B244" s="27"/>
      <c r="C244" s="31"/>
      <c r="D244" s="27"/>
      <c r="E244" s="27"/>
      <c r="F244" s="30"/>
      <c r="G244" s="28"/>
      <c r="H244" s="20"/>
      <c r="I244" s="29"/>
      <c r="J244" s="28"/>
      <c r="K244" s="20"/>
      <c r="L244" s="27"/>
      <c r="M244" s="26"/>
    </row>
    <row r="245" spans="1:13" s="25" customFormat="1" ht="12">
      <c r="A245" s="27"/>
      <c r="B245" s="27"/>
      <c r="C245" s="31"/>
      <c r="D245" s="27"/>
      <c r="E245" s="27"/>
      <c r="F245" s="30"/>
      <c r="G245" s="28"/>
      <c r="H245" s="20"/>
      <c r="I245" s="29"/>
      <c r="J245" s="28"/>
      <c r="K245" s="20"/>
      <c r="L245" s="27"/>
      <c r="M245" s="26"/>
    </row>
    <row r="246" spans="1:13" s="25" customFormat="1" ht="12">
      <c r="A246" s="27"/>
      <c r="B246" s="27"/>
      <c r="C246" s="31"/>
      <c r="D246" s="27"/>
      <c r="E246" s="27"/>
      <c r="F246" s="30"/>
      <c r="G246" s="28"/>
      <c r="H246" s="20"/>
      <c r="I246" s="29"/>
      <c r="J246" s="28"/>
      <c r="K246" s="20"/>
      <c r="L246" s="27"/>
      <c r="M246" s="26"/>
    </row>
    <row r="247" spans="1:13" s="25" customFormat="1" ht="12">
      <c r="A247" s="27"/>
      <c r="B247" s="27"/>
      <c r="C247" s="31"/>
      <c r="D247" s="27"/>
      <c r="E247" s="27"/>
      <c r="F247" s="30"/>
      <c r="G247" s="28"/>
      <c r="H247" s="20"/>
      <c r="I247" s="29"/>
      <c r="J247" s="28"/>
      <c r="K247" s="20"/>
      <c r="L247" s="27"/>
      <c r="M247" s="26"/>
    </row>
    <row r="248" spans="1:13" s="25" customFormat="1" ht="12">
      <c r="A248" s="27"/>
      <c r="B248" s="27"/>
      <c r="C248" s="31"/>
      <c r="D248" s="27"/>
      <c r="E248" s="27"/>
      <c r="F248" s="30"/>
      <c r="G248" s="28"/>
      <c r="H248" s="20"/>
      <c r="I248" s="29"/>
      <c r="J248" s="28"/>
      <c r="K248" s="20"/>
      <c r="L248" s="27"/>
      <c r="M248" s="26"/>
    </row>
    <row r="249" spans="1:13" s="25" customFormat="1" ht="12">
      <c r="A249" s="27"/>
      <c r="B249" s="27"/>
      <c r="C249" s="31"/>
      <c r="D249" s="27"/>
      <c r="E249" s="27"/>
      <c r="F249" s="30"/>
      <c r="G249" s="28"/>
      <c r="H249" s="20"/>
      <c r="I249" s="29"/>
      <c r="J249" s="28"/>
      <c r="K249" s="20"/>
      <c r="L249" s="27"/>
      <c r="M249" s="26"/>
    </row>
    <row r="250" spans="1:13" s="25" customFormat="1" ht="12">
      <c r="A250" s="27"/>
      <c r="B250" s="27"/>
      <c r="C250" s="31"/>
      <c r="D250" s="27"/>
      <c r="E250" s="27"/>
      <c r="F250" s="30"/>
      <c r="G250" s="28"/>
      <c r="H250" s="20"/>
      <c r="I250" s="29"/>
      <c r="J250" s="28"/>
      <c r="K250" s="20"/>
      <c r="L250" s="27"/>
      <c r="M250" s="26"/>
    </row>
    <row r="251" spans="1:13" s="25" customFormat="1" ht="12">
      <c r="A251" s="27"/>
      <c r="B251" s="27"/>
      <c r="C251" s="31"/>
      <c r="D251" s="27"/>
      <c r="E251" s="27"/>
      <c r="F251" s="30"/>
      <c r="G251" s="28"/>
      <c r="H251" s="20"/>
      <c r="I251" s="29"/>
      <c r="J251" s="28"/>
      <c r="K251" s="20"/>
      <c r="L251" s="27"/>
      <c r="M251" s="26"/>
    </row>
    <row r="252" spans="1:13" s="25" customFormat="1" ht="12">
      <c r="A252" s="27"/>
      <c r="B252" s="27"/>
      <c r="C252" s="31"/>
      <c r="D252" s="27"/>
      <c r="E252" s="27"/>
      <c r="F252" s="30"/>
      <c r="G252" s="28"/>
      <c r="H252" s="20"/>
      <c r="I252" s="29"/>
      <c r="J252" s="28"/>
      <c r="K252" s="20"/>
      <c r="L252" s="27"/>
      <c r="M252" s="26"/>
    </row>
    <row r="253" spans="1:13" s="25" customFormat="1" ht="12">
      <c r="A253" s="27"/>
      <c r="B253" s="27"/>
      <c r="C253" s="31"/>
      <c r="D253" s="27"/>
      <c r="E253" s="27"/>
      <c r="F253" s="30"/>
      <c r="G253" s="28"/>
      <c r="H253" s="20"/>
      <c r="I253" s="29"/>
      <c r="J253" s="28"/>
      <c r="K253" s="20"/>
      <c r="L253" s="27"/>
      <c r="M253" s="26"/>
    </row>
    <row r="254" spans="1:13" s="25" customFormat="1" ht="12">
      <c r="A254" s="27"/>
      <c r="B254" s="27"/>
      <c r="C254" s="31"/>
      <c r="D254" s="27"/>
      <c r="E254" s="27"/>
      <c r="F254" s="30"/>
      <c r="G254" s="28"/>
      <c r="H254" s="20"/>
      <c r="I254" s="29"/>
      <c r="J254" s="28"/>
      <c r="K254" s="20"/>
      <c r="L254" s="27"/>
      <c r="M254" s="26"/>
    </row>
    <row r="255" spans="1:13" s="25" customFormat="1" ht="12">
      <c r="A255" s="27"/>
      <c r="B255" s="27"/>
      <c r="C255" s="31"/>
      <c r="D255" s="27"/>
      <c r="E255" s="27"/>
      <c r="F255" s="30"/>
      <c r="G255" s="28"/>
      <c r="H255" s="20"/>
      <c r="I255" s="29"/>
      <c r="J255" s="28"/>
      <c r="K255" s="20"/>
      <c r="L255" s="27"/>
      <c r="M255" s="26"/>
    </row>
    <row r="256" spans="1:13" s="25" customFormat="1" ht="12">
      <c r="A256" s="27"/>
      <c r="B256" s="27"/>
      <c r="C256" s="31"/>
      <c r="D256" s="27"/>
      <c r="E256" s="27"/>
      <c r="F256" s="30"/>
      <c r="G256" s="28"/>
      <c r="H256" s="20"/>
      <c r="I256" s="29"/>
      <c r="J256" s="28"/>
      <c r="K256" s="20"/>
      <c r="L256" s="27"/>
      <c r="M256" s="26"/>
    </row>
    <row r="257" spans="1:13" s="25" customFormat="1" ht="12">
      <c r="A257" s="27"/>
      <c r="B257" s="27"/>
      <c r="C257" s="31"/>
      <c r="D257" s="27"/>
      <c r="E257" s="27"/>
      <c r="F257" s="30"/>
      <c r="G257" s="28"/>
      <c r="H257" s="20"/>
      <c r="I257" s="29"/>
      <c r="J257" s="28"/>
      <c r="K257" s="20"/>
      <c r="L257" s="27"/>
      <c r="M257" s="26"/>
    </row>
    <row r="258" spans="1:13" s="25" customFormat="1" ht="12">
      <c r="A258" s="27"/>
      <c r="B258" s="27"/>
      <c r="C258" s="31"/>
      <c r="D258" s="27"/>
      <c r="E258" s="27"/>
      <c r="F258" s="30"/>
      <c r="G258" s="28"/>
      <c r="H258" s="20"/>
      <c r="I258" s="29"/>
      <c r="J258" s="28"/>
      <c r="K258" s="20"/>
      <c r="L258" s="27"/>
      <c r="M258" s="26"/>
    </row>
    <row r="259" spans="1:13" s="25" customFormat="1" ht="12">
      <c r="A259" s="27"/>
      <c r="B259" s="27"/>
      <c r="C259" s="31"/>
      <c r="D259" s="27"/>
      <c r="E259" s="27"/>
      <c r="F259" s="30"/>
      <c r="G259" s="28"/>
      <c r="H259" s="20"/>
      <c r="I259" s="29"/>
      <c r="J259" s="28"/>
      <c r="K259" s="20"/>
      <c r="L259" s="27"/>
      <c r="M259" s="26"/>
    </row>
    <row r="260" spans="1:13" s="25" customFormat="1" ht="12">
      <c r="A260" s="27"/>
      <c r="B260" s="27"/>
      <c r="C260" s="31"/>
      <c r="D260" s="27"/>
      <c r="E260" s="27"/>
      <c r="F260" s="30"/>
      <c r="G260" s="28"/>
      <c r="H260" s="20"/>
      <c r="I260" s="29"/>
      <c r="J260" s="28"/>
      <c r="K260" s="20"/>
      <c r="L260" s="27"/>
      <c r="M260" s="26"/>
    </row>
    <row r="261" spans="1:13" s="25" customFormat="1" ht="12">
      <c r="A261" s="27"/>
      <c r="B261" s="27"/>
      <c r="C261" s="31"/>
      <c r="D261" s="27"/>
      <c r="E261" s="27"/>
      <c r="F261" s="30"/>
      <c r="G261" s="28"/>
      <c r="H261" s="20"/>
      <c r="I261" s="29"/>
      <c r="J261" s="28"/>
      <c r="K261" s="20"/>
      <c r="L261" s="27"/>
      <c r="M261" s="26"/>
    </row>
    <row r="262" spans="1:13" s="25" customFormat="1" ht="12">
      <c r="A262" s="27"/>
      <c r="B262" s="27"/>
      <c r="C262" s="31"/>
      <c r="D262" s="27"/>
      <c r="E262" s="27"/>
      <c r="F262" s="30"/>
      <c r="G262" s="28"/>
      <c r="H262" s="20"/>
      <c r="I262" s="29"/>
      <c r="J262" s="28"/>
      <c r="K262" s="20"/>
      <c r="L262" s="27"/>
      <c r="M262" s="26"/>
    </row>
    <row r="263" spans="1:13" s="25" customFormat="1" ht="12">
      <c r="A263" s="27"/>
      <c r="B263" s="27"/>
      <c r="C263" s="31"/>
      <c r="D263" s="27"/>
      <c r="E263" s="27"/>
      <c r="F263" s="30"/>
      <c r="G263" s="28"/>
      <c r="H263" s="20"/>
      <c r="I263" s="29"/>
      <c r="J263" s="28"/>
      <c r="K263" s="20"/>
      <c r="L263" s="27"/>
      <c r="M263" s="26"/>
    </row>
    <row r="264" spans="1:13" s="25" customFormat="1" ht="12">
      <c r="A264" s="27"/>
      <c r="B264" s="27"/>
      <c r="C264" s="31"/>
      <c r="D264" s="27"/>
      <c r="E264" s="27"/>
      <c r="F264" s="30"/>
      <c r="G264" s="28"/>
      <c r="H264" s="20"/>
      <c r="I264" s="29"/>
      <c r="J264" s="28"/>
      <c r="K264" s="20"/>
      <c r="L264" s="27"/>
      <c r="M264" s="26"/>
    </row>
    <row r="265" spans="1:13" s="25" customFormat="1" ht="12">
      <c r="A265" s="27"/>
      <c r="B265" s="27"/>
      <c r="C265" s="31"/>
      <c r="D265" s="27"/>
      <c r="E265" s="27"/>
      <c r="F265" s="30"/>
      <c r="G265" s="28"/>
      <c r="H265" s="20"/>
      <c r="I265" s="29"/>
      <c r="J265" s="28"/>
      <c r="K265" s="20"/>
      <c r="L265" s="27"/>
      <c r="M265" s="26"/>
    </row>
    <row r="266" spans="1:13" s="25" customFormat="1" ht="12">
      <c r="A266" s="27"/>
      <c r="B266" s="27"/>
      <c r="C266" s="31"/>
      <c r="D266" s="27"/>
      <c r="E266" s="27"/>
      <c r="F266" s="30"/>
      <c r="G266" s="28"/>
      <c r="H266" s="20"/>
      <c r="I266" s="29"/>
      <c r="J266" s="28"/>
      <c r="K266" s="20"/>
      <c r="L266" s="27"/>
      <c r="M266" s="26"/>
    </row>
    <row r="267" spans="1:13" s="25" customFormat="1" ht="12">
      <c r="A267" s="27"/>
      <c r="B267" s="27"/>
      <c r="C267" s="31"/>
      <c r="D267" s="27"/>
      <c r="E267" s="27"/>
      <c r="F267" s="30"/>
      <c r="G267" s="28"/>
      <c r="H267" s="20"/>
      <c r="I267" s="29"/>
      <c r="J267" s="28"/>
      <c r="K267" s="20"/>
      <c r="L267" s="27"/>
      <c r="M267" s="26"/>
    </row>
    <row r="268" spans="1:13" s="25" customFormat="1" ht="12">
      <c r="A268" s="27"/>
      <c r="B268" s="27"/>
      <c r="C268" s="31"/>
      <c r="D268" s="27"/>
      <c r="E268" s="27"/>
      <c r="F268" s="30"/>
      <c r="G268" s="28"/>
      <c r="H268" s="20"/>
      <c r="I268" s="29"/>
      <c r="J268" s="28"/>
      <c r="K268" s="20"/>
      <c r="L268" s="27"/>
      <c r="M268" s="26"/>
    </row>
    <row r="269" spans="1:13" s="25" customFormat="1" ht="12">
      <c r="A269" s="27"/>
      <c r="B269" s="27"/>
      <c r="C269" s="31"/>
      <c r="D269" s="27"/>
      <c r="E269" s="27"/>
      <c r="F269" s="30"/>
      <c r="G269" s="28"/>
      <c r="H269" s="20"/>
      <c r="I269" s="29"/>
      <c r="J269" s="28"/>
      <c r="K269" s="20"/>
      <c r="L269" s="27"/>
      <c r="M269" s="26"/>
    </row>
    <row r="270" spans="1:13" s="25" customFormat="1" ht="12">
      <c r="A270" s="27"/>
      <c r="B270" s="27"/>
      <c r="C270" s="31"/>
      <c r="D270" s="27"/>
      <c r="E270" s="27"/>
      <c r="F270" s="30"/>
      <c r="G270" s="28"/>
      <c r="H270" s="20"/>
      <c r="I270" s="29"/>
      <c r="J270" s="28"/>
      <c r="K270" s="20"/>
      <c r="L270" s="27"/>
      <c r="M270" s="26"/>
    </row>
    <row r="271" spans="1:13" s="25" customFormat="1" ht="12">
      <c r="A271" s="27"/>
      <c r="B271" s="27"/>
      <c r="C271" s="31"/>
      <c r="D271" s="27"/>
      <c r="E271" s="27"/>
      <c r="F271" s="30"/>
      <c r="G271" s="28"/>
      <c r="H271" s="20"/>
      <c r="I271" s="29"/>
      <c r="J271" s="28"/>
      <c r="K271" s="20"/>
      <c r="L271" s="27"/>
      <c r="M271" s="26"/>
    </row>
    <row r="272" spans="1:13" s="25" customFormat="1" ht="12">
      <c r="A272" s="27"/>
      <c r="B272" s="27"/>
      <c r="C272" s="31"/>
      <c r="D272" s="27"/>
      <c r="E272" s="27"/>
      <c r="F272" s="30"/>
      <c r="G272" s="28"/>
      <c r="H272" s="20"/>
      <c r="I272" s="29"/>
      <c r="J272" s="28"/>
      <c r="K272" s="20"/>
      <c r="L272" s="27"/>
      <c r="M272" s="26"/>
    </row>
    <row r="273" spans="1:13" s="25" customFormat="1" ht="12">
      <c r="A273" s="27"/>
      <c r="B273" s="27"/>
      <c r="C273" s="31"/>
      <c r="D273" s="27"/>
      <c r="E273" s="27"/>
      <c r="F273" s="30"/>
      <c r="G273" s="28"/>
      <c r="H273" s="20"/>
      <c r="I273" s="29"/>
      <c r="J273" s="28"/>
      <c r="K273" s="20"/>
      <c r="L273" s="27"/>
      <c r="M273" s="26"/>
    </row>
    <row r="274" spans="1:13" s="25" customFormat="1" ht="12">
      <c r="A274" s="27"/>
      <c r="B274" s="27"/>
      <c r="C274" s="31"/>
      <c r="D274" s="27"/>
      <c r="E274" s="27"/>
      <c r="F274" s="30"/>
      <c r="G274" s="28"/>
      <c r="H274" s="20"/>
      <c r="I274" s="29"/>
      <c r="J274" s="28"/>
      <c r="K274" s="20"/>
      <c r="L274" s="27"/>
      <c r="M274" s="26"/>
    </row>
    <row r="275" spans="1:13" s="25" customFormat="1" ht="12">
      <c r="A275" s="27"/>
      <c r="B275" s="27"/>
      <c r="C275" s="31"/>
      <c r="D275" s="27"/>
      <c r="E275" s="27"/>
      <c r="F275" s="30"/>
      <c r="G275" s="28"/>
      <c r="H275" s="20"/>
      <c r="I275" s="29"/>
      <c r="J275" s="28"/>
      <c r="K275" s="20"/>
      <c r="L275" s="27"/>
      <c r="M275" s="26"/>
    </row>
    <row r="276" spans="1:13" s="25" customFormat="1" ht="12">
      <c r="A276" s="27"/>
      <c r="B276" s="27"/>
      <c r="C276" s="31"/>
      <c r="D276" s="27"/>
      <c r="E276" s="27"/>
      <c r="F276" s="30"/>
      <c r="G276" s="28"/>
      <c r="H276" s="20"/>
      <c r="I276" s="29"/>
      <c r="J276" s="28"/>
      <c r="K276" s="20"/>
      <c r="L276" s="27"/>
      <c r="M276" s="26"/>
    </row>
    <row r="277" spans="1:13" s="25" customFormat="1" ht="12">
      <c r="A277" s="27"/>
      <c r="B277" s="27"/>
      <c r="C277" s="31"/>
      <c r="D277" s="27"/>
      <c r="E277" s="27"/>
      <c r="F277" s="30"/>
      <c r="G277" s="28"/>
      <c r="H277" s="20"/>
      <c r="I277" s="29"/>
      <c r="J277" s="28"/>
      <c r="K277" s="20"/>
      <c r="L277" s="27"/>
      <c r="M277" s="26"/>
    </row>
    <row r="278" spans="1:13" s="25" customFormat="1" ht="12">
      <c r="A278" s="27"/>
      <c r="B278" s="27"/>
      <c r="C278" s="31"/>
      <c r="D278" s="27"/>
      <c r="E278" s="27"/>
      <c r="F278" s="30"/>
      <c r="G278" s="28"/>
      <c r="H278" s="20"/>
      <c r="I278" s="29"/>
      <c r="J278" s="28"/>
      <c r="K278" s="20"/>
      <c r="L278" s="27"/>
      <c r="M278" s="26"/>
    </row>
    <row r="279" spans="1:13" s="25" customFormat="1" ht="12">
      <c r="A279" s="27"/>
      <c r="B279" s="27"/>
      <c r="C279" s="31"/>
      <c r="D279" s="27"/>
      <c r="E279" s="27"/>
      <c r="F279" s="30"/>
      <c r="G279" s="28"/>
      <c r="H279" s="20"/>
      <c r="I279" s="29"/>
      <c r="J279" s="28"/>
      <c r="K279" s="20"/>
      <c r="L279" s="27"/>
      <c r="M279" s="26"/>
    </row>
    <row r="280" spans="1:13" s="25" customFormat="1" ht="12">
      <c r="A280" s="27"/>
      <c r="B280" s="27"/>
      <c r="C280" s="31"/>
      <c r="D280" s="27"/>
      <c r="E280" s="27"/>
      <c r="F280" s="30"/>
      <c r="G280" s="28"/>
      <c r="H280" s="20"/>
      <c r="I280" s="29"/>
      <c r="J280" s="28"/>
      <c r="K280" s="20"/>
      <c r="L280" s="27"/>
      <c r="M280" s="26"/>
    </row>
    <row r="281" spans="1:13" s="25" customFormat="1" ht="12">
      <c r="A281" s="27"/>
      <c r="B281" s="27"/>
      <c r="C281" s="31"/>
      <c r="D281" s="27"/>
      <c r="E281" s="27"/>
      <c r="F281" s="30"/>
      <c r="G281" s="28"/>
      <c r="H281" s="20"/>
      <c r="I281" s="29"/>
      <c r="J281" s="28"/>
      <c r="K281" s="20"/>
      <c r="L281" s="27"/>
      <c r="M281" s="26"/>
    </row>
    <row r="282" spans="1:13" s="25" customFormat="1" ht="12">
      <c r="A282" s="27"/>
      <c r="B282" s="27"/>
      <c r="C282" s="31"/>
      <c r="D282" s="27"/>
      <c r="E282" s="27"/>
      <c r="F282" s="30"/>
      <c r="G282" s="28"/>
      <c r="H282" s="20"/>
      <c r="I282" s="29"/>
      <c r="J282" s="28"/>
      <c r="K282" s="20"/>
      <c r="L282" s="27"/>
      <c r="M282" s="26"/>
    </row>
    <row r="283" spans="1:13" s="23" customFormat="1" ht="21" customHeight="1">
      <c r="A283" s="41"/>
      <c r="B283" s="40"/>
      <c r="C283" s="39"/>
      <c r="D283" s="36"/>
      <c r="E283" s="38"/>
      <c r="F283" s="37"/>
      <c r="G283" s="36"/>
      <c r="H283" s="35"/>
      <c r="I283" s="35"/>
      <c r="J283" s="42"/>
      <c r="K283" s="33"/>
      <c r="L283" s="33"/>
      <c r="M283" s="32"/>
    </row>
    <row r="284" spans="1:13" s="25" customFormat="1" ht="12">
      <c r="A284" s="27"/>
      <c r="B284" s="27"/>
      <c r="C284" s="31"/>
      <c r="D284" s="27"/>
      <c r="E284" s="27"/>
      <c r="F284" s="30"/>
      <c r="G284" s="28"/>
      <c r="H284" s="20"/>
      <c r="I284" s="29"/>
      <c r="J284" s="28"/>
      <c r="K284" s="20"/>
      <c r="L284" s="27"/>
      <c r="M284" s="26"/>
    </row>
    <row r="285" spans="1:13" s="25" customFormat="1" ht="12">
      <c r="A285" s="27"/>
      <c r="B285" s="27"/>
      <c r="C285" s="31"/>
      <c r="D285" s="27"/>
      <c r="E285" s="27"/>
      <c r="F285" s="30"/>
      <c r="G285" s="28"/>
      <c r="H285" s="20"/>
      <c r="I285" s="29"/>
      <c r="J285" s="28"/>
      <c r="K285" s="20"/>
      <c r="L285" s="27"/>
      <c r="M285" s="26"/>
    </row>
    <row r="286" spans="1:13" s="25" customFormat="1" ht="12">
      <c r="A286" s="27"/>
      <c r="B286" s="27"/>
      <c r="C286" s="31"/>
      <c r="D286" s="27"/>
      <c r="E286" s="27"/>
      <c r="F286" s="30"/>
      <c r="G286" s="28"/>
      <c r="H286" s="20"/>
      <c r="I286" s="29"/>
      <c r="J286" s="28"/>
      <c r="K286" s="20"/>
      <c r="L286" s="27"/>
      <c r="M286" s="26"/>
    </row>
    <row r="287" spans="1:13" s="25" customFormat="1" ht="12">
      <c r="A287" s="27"/>
      <c r="B287" s="27"/>
      <c r="C287" s="31"/>
      <c r="D287" s="27"/>
      <c r="E287" s="27"/>
      <c r="F287" s="30"/>
      <c r="G287" s="28"/>
      <c r="H287" s="20"/>
      <c r="I287" s="29"/>
      <c r="J287" s="28"/>
      <c r="K287" s="20"/>
      <c r="L287" s="27"/>
      <c r="M287" s="26"/>
    </row>
    <row r="288" spans="1:13" s="25" customFormat="1" ht="12">
      <c r="A288" s="27"/>
      <c r="B288" s="27"/>
      <c r="C288" s="31"/>
      <c r="D288" s="27"/>
      <c r="E288" s="27"/>
      <c r="F288" s="30"/>
      <c r="G288" s="28"/>
      <c r="H288" s="20"/>
      <c r="I288" s="29"/>
      <c r="J288" s="28"/>
      <c r="K288" s="20"/>
      <c r="L288" s="27"/>
      <c r="M288" s="26"/>
    </row>
    <row r="289" spans="1:13" s="25" customFormat="1" ht="12">
      <c r="A289" s="27"/>
      <c r="B289" s="27"/>
      <c r="C289" s="31"/>
      <c r="D289" s="27"/>
      <c r="E289" s="27"/>
      <c r="F289" s="30"/>
      <c r="G289" s="28"/>
      <c r="H289" s="20"/>
      <c r="I289" s="29"/>
      <c r="J289" s="28"/>
      <c r="K289" s="20"/>
      <c r="L289" s="27"/>
      <c r="M289" s="26"/>
    </row>
    <row r="290" spans="1:13" s="25" customFormat="1" ht="12">
      <c r="A290" s="27"/>
      <c r="B290" s="27"/>
      <c r="C290" s="31"/>
      <c r="D290" s="27"/>
      <c r="E290" s="27"/>
      <c r="F290" s="30"/>
      <c r="G290" s="28"/>
      <c r="H290" s="20"/>
      <c r="I290" s="29"/>
      <c r="J290" s="28"/>
      <c r="K290" s="20"/>
      <c r="L290" s="27"/>
      <c r="M290" s="26"/>
    </row>
    <row r="291" spans="1:13" s="25" customFormat="1" ht="12">
      <c r="A291" s="27"/>
      <c r="B291" s="27"/>
      <c r="C291" s="31"/>
      <c r="D291" s="27"/>
      <c r="E291" s="27"/>
      <c r="F291" s="30"/>
      <c r="G291" s="28"/>
      <c r="H291" s="20"/>
      <c r="I291" s="29"/>
      <c r="J291" s="28"/>
      <c r="K291" s="20"/>
      <c r="L291" s="27"/>
      <c r="M291" s="26"/>
    </row>
    <row r="292" spans="1:13" s="25" customFormat="1" ht="12">
      <c r="A292" s="27"/>
      <c r="B292" s="27"/>
      <c r="C292" s="31"/>
      <c r="D292" s="27"/>
      <c r="E292" s="27"/>
      <c r="F292" s="30"/>
      <c r="G292" s="28"/>
      <c r="H292" s="20"/>
      <c r="I292" s="29"/>
      <c r="J292" s="28"/>
      <c r="K292" s="20"/>
      <c r="L292" s="27"/>
      <c r="M292" s="26"/>
    </row>
    <row r="293" spans="1:13" s="25" customFormat="1" ht="12">
      <c r="A293" s="27"/>
      <c r="B293" s="27"/>
      <c r="C293" s="31"/>
      <c r="D293" s="27"/>
      <c r="E293" s="27"/>
      <c r="F293" s="30"/>
      <c r="G293" s="28"/>
      <c r="H293" s="20"/>
      <c r="I293" s="29"/>
      <c r="J293" s="28"/>
      <c r="K293" s="20"/>
      <c r="L293" s="27"/>
      <c r="M293" s="26"/>
    </row>
    <row r="294" spans="1:13" s="25" customFormat="1" ht="12">
      <c r="A294" s="27"/>
      <c r="B294" s="27"/>
      <c r="C294" s="31"/>
      <c r="D294" s="27"/>
      <c r="E294" s="27"/>
      <c r="F294" s="30"/>
      <c r="G294" s="28"/>
      <c r="H294" s="20"/>
      <c r="I294" s="29"/>
      <c r="J294" s="28"/>
      <c r="K294" s="20"/>
      <c r="L294" s="27"/>
      <c r="M294" s="26"/>
    </row>
    <row r="295" spans="1:13" s="25" customFormat="1" ht="12">
      <c r="A295" s="27"/>
      <c r="B295" s="27"/>
      <c r="C295" s="31"/>
      <c r="D295" s="27"/>
      <c r="E295" s="27"/>
      <c r="F295" s="30"/>
      <c r="G295" s="28"/>
      <c r="H295" s="20"/>
      <c r="I295" s="29"/>
      <c r="J295" s="28"/>
      <c r="K295" s="20"/>
      <c r="L295" s="27"/>
      <c r="M295" s="26"/>
    </row>
    <row r="296" spans="1:13" s="23" customFormat="1" ht="21" customHeight="1">
      <c r="A296" s="41"/>
      <c r="B296" s="40"/>
      <c r="C296" s="39"/>
      <c r="D296" s="36"/>
      <c r="E296" s="38"/>
      <c r="F296" s="37"/>
      <c r="G296" s="36"/>
      <c r="H296" s="35"/>
      <c r="I296" s="35"/>
      <c r="J296" s="42"/>
      <c r="K296" s="33"/>
      <c r="L296" s="33"/>
      <c r="M296" s="32"/>
    </row>
    <row r="297" spans="1:13" s="25" customFormat="1" ht="12">
      <c r="A297" s="27"/>
      <c r="B297" s="27"/>
      <c r="C297" s="31"/>
      <c r="D297" s="27"/>
      <c r="E297" s="27"/>
      <c r="F297" s="30"/>
      <c r="G297" s="28"/>
      <c r="H297" s="20"/>
      <c r="I297" s="29"/>
      <c r="J297" s="28"/>
      <c r="K297" s="20"/>
      <c r="L297" s="27"/>
      <c r="M297" s="26"/>
    </row>
    <row r="298" spans="1:13" s="25" customFormat="1" ht="12">
      <c r="A298" s="27"/>
      <c r="B298" s="27"/>
      <c r="C298" s="31"/>
      <c r="D298" s="27"/>
      <c r="E298" s="27"/>
      <c r="F298" s="30"/>
      <c r="G298" s="28"/>
      <c r="H298" s="20"/>
      <c r="I298" s="29"/>
      <c r="J298" s="28"/>
      <c r="K298" s="20"/>
      <c r="L298" s="27"/>
      <c r="M298" s="26"/>
    </row>
    <row r="299" spans="1:13" s="25" customFormat="1" ht="12">
      <c r="A299" s="27"/>
      <c r="B299" s="27"/>
      <c r="C299" s="31"/>
      <c r="D299" s="27"/>
      <c r="E299" s="27"/>
      <c r="F299" s="30"/>
      <c r="G299" s="28"/>
      <c r="H299" s="20"/>
      <c r="I299" s="29"/>
      <c r="J299" s="28"/>
      <c r="K299" s="20"/>
      <c r="L299" s="27"/>
      <c r="M299" s="26"/>
    </row>
    <row r="300" spans="1:13" s="25" customFormat="1" ht="12">
      <c r="A300" s="27"/>
      <c r="B300" s="27"/>
      <c r="C300" s="31"/>
      <c r="D300" s="27"/>
      <c r="E300" s="27"/>
      <c r="F300" s="30"/>
      <c r="G300" s="28"/>
      <c r="H300" s="20"/>
      <c r="I300" s="29"/>
      <c r="J300" s="28"/>
      <c r="K300" s="20"/>
      <c r="L300" s="27"/>
      <c r="M300" s="26"/>
    </row>
    <row r="301" spans="1:13" s="25" customFormat="1" ht="12">
      <c r="A301" s="27"/>
      <c r="B301" s="27"/>
      <c r="C301" s="31"/>
      <c r="D301" s="27"/>
      <c r="E301" s="27"/>
      <c r="F301" s="30"/>
      <c r="G301" s="28"/>
      <c r="H301" s="20"/>
      <c r="I301" s="29"/>
      <c r="J301" s="28"/>
      <c r="K301" s="20"/>
      <c r="L301" s="27"/>
      <c r="M301" s="26"/>
    </row>
    <row r="302" spans="1:13" s="25" customFormat="1" ht="12">
      <c r="A302" s="27"/>
      <c r="B302" s="27"/>
      <c r="C302" s="31"/>
      <c r="D302" s="27"/>
      <c r="E302" s="27"/>
      <c r="F302" s="30"/>
      <c r="G302" s="28"/>
      <c r="H302" s="20"/>
      <c r="I302" s="29"/>
      <c r="J302" s="28"/>
      <c r="K302" s="20"/>
      <c r="L302" s="27"/>
      <c r="M302" s="26"/>
    </row>
    <row r="303" spans="1:13" s="25" customFormat="1" ht="12">
      <c r="A303" s="27"/>
      <c r="B303" s="27"/>
      <c r="C303" s="31"/>
      <c r="D303" s="27"/>
      <c r="E303" s="27"/>
      <c r="F303" s="30"/>
      <c r="G303" s="28"/>
      <c r="H303" s="20"/>
      <c r="I303" s="29"/>
      <c r="J303" s="28"/>
      <c r="K303" s="20"/>
      <c r="L303" s="27"/>
      <c r="M303" s="26"/>
    </row>
    <row r="304" spans="1:13" s="25" customFormat="1" ht="12">
      <c r="A304" s="27"/>
      <c r="B304" s="27"/>
      <c r="C304" s="31"/>
      <c r="D304" s="27"/>
      <c r="E304" s="27"/>
      <c r="F304" s="30"/>
      <c r="G304" s="28"/>
      <c r="H304" s="20"/>
      <c r="I304" s="29"/>
      <c r="J304" s="28"/>
      <c r="K304" s="20"/>
      <c r="L304" s="27"/>
      <c r="M304" s="26"/>
    </row>
    <row r="305" spans="1:13" s="25" customFormat="1" ht="12">
      <c r="A305" s="27"/>
      <c r="B305" s="27"/>
      <c r="C305" s="31"/>
      <c r="D305" s="27"/>
      <c r="E305" s="27"/>
      <c r="F305" s="30"/>
      <c r="G305" s="28"/>
      <c r="H305" s="20"/>
      <c r="I305" s="29"/>
      <c r="J305" s="28"/>
      <c r="K305" s="20"/>
      <c r="L305" s="27"/>
      <c r="M305" s="26"/>
    </row>
    <row r="306" spans="1:13" s="25" customFormat="1" ht="12">
      <c r="A306" s="27"/>
      <c r="B306" s="27"/>
      <c r="C306" s="31"/>
      <c r="D306" s="27"/>
      <c r="E306" s="27"/>
      <c r="F306" s="30"/>
      <c r="G306" s="28"/>
      <c r="H306" s="20"/>
      <c r="I306" s="29"/>
      <c r="J306" s="28"/>
      <c r="K306" s="20"/>
      <c r="L306" s="27"/>
      <c r="M306" s="26"/>
    </row>
    <row r="307" spans="1:13" s="25" customFormat="1" ht="12">
      <c r="A307" s="27"/>
      <c r="B307" s="27"/>
      <c r="C307" s="31"/>
      <c r="D307" s="27"/>
      <c r="E307" s="27"/>
      <c r="F307" s="30"/>
      <c r="G307" s="28"/>
      <c r="H307" s="20"/>
      <c r="I307" s="29"/>
      <c r="J307" s="28"/>
      <c r="K307" s="20"/>
      <c r="L307" s="27"/>
      <c r="M307" s="26"/>
    </row>
    <row r="308" spans="1:13" s="25" customFormat="1" ht="12">
      <c r="A308" s="27"/>
      <c r="B308" s="27"/>
      <c r="C308" s="31"/>
      <c r="D308" s="27"/>
      <c r="E308" s="27"/>
      <c r="F308" s="30"/>
      <c r="G308" s="28"/>
      <c r="H308" s="20"/>
      <c r="I308" s="29"/>
      <c r="J308" s="28"/>
      <c r="K308" s="20"/>
      <c r="L308" s="27"/>
      <c r="M308" s="26"/>
    </row>
    <row r="309" spans="1:13" s="25" customFormat="1" ht="12">
      <c r="A309" s="27"/>
      <c r="B309" s="27"/>
      <c r="C309" s="31"/>
      <c r="D309" s="27"/>
      <c r="E309" s="27"/>
      <c r="F309" s="30"/>
      <c r="G309" s="28"/>
      <c r="H309" s="20"/>
      <c r="I309" s="29"/>
      <c r="J309" s="28"/>
      <c r="K309" s="20"/>
      <c r="L309" s="27"/>
      <c r="M309" s="26"/>
    </row>
    <row r="310" spans="1:13" s="25" customFormat="1" ht="12">
      <c r="A310" s="27"/>
      <c r="B310" s="27"/>
      <c r="C310" s="31"/>
      <c r="D310" s="27"/>
      <c r="E310" s="27"/>
      <c r="F310" s="30"/>
      <c r="G310" s="28"/>
      <c r="H310" s="20"/>
      <c r="I310" s="29"/>
      <c r="J310" s="28"/>
      <c r="K310" s="20"/>
      <c r="L310" s="27"/>
      <c r="M310" s="26"/>
    </row>
    <row r="311" spans="1:13" s="25" customFormat="1" ht="12">
      <c r="A311" s="27"/>
      <c r="B311" s="27"/>
      <c r="C311" s="31"/>
      <c r="D311" s="27"/>
      <c r="E311" s="27"/>
      <c r="F311" s="30"/>
      <c r="G311" s="28"/>
      <c r="H311" s="20"/>
      <c r="I311" s="29"/>
      <c r="J311" s="28"/>
      <c r="K311" s="20"/>
      <c r="L311" s="27"/>
      <c r="M311" s="26"/>
    </row>
    <row r="312" spans="1:13" s="25" customFormat="1" ht="12">
      <c r="A312" s="27"/>
      <c r="B312" s="27"/>
      <c r="C312" s="31"/>
      <c r="D312" s="27"/>
      <c r="E312" s="27"/>
      <c r="F312" s="30"/>
      <c r="G312" s="28"/>
      <c r="H312" s="20"/>
      <c r="I312" s="29"/>
      <c r="J312" s="28"/>
      <c r="K312" s="20"/>
      <c r="L312" s="27"/>
      <c r="M312" s="26"/>
    </row>
    <row r="313" spans="1:13" s="25" customFormat="1" ht="12">
      <c r="A313" s="27"/>
      <c r="B313" s="27"/>
      <c r="C313" s="31"/>
      <c r="D313" s="27"/>
      <c r="E313" s="27"/>
      <c r="F313" s="30"/>
      <c r="G313" s="28"/>
      <c r="H313" s="20"/>
      <c r="I313" s="29"/>
      <c r="J313" s="28"/>
      <c r="K313" s="20"/>
      <c r="L313" s="27"/>
      <c r="M313" s="26"/>
    </row>
    <row r="314" spans="1:13" s="25" customFormat="1" ht="12">
      <c r="A314" s="27"/>
      <c r="B314" s="27"/>
      <c r="C314" s="31"/>
      <c r="D314" s="27"/>
      <c r="E314" s="27"/>
      <c r="F314" s="30"/>
      <c r="G314" s="28"/>
      <c r="H314" s="20"/>
      <c r="I314" s="29"/>
      <c r="J314" s="28"/>
      <c r="K314" s="20"/>
      <c r="L314" s="27"/>
      <c r="M314" s="26"/>
    </row>
    <row r="315" spans="1:13" s="25" customFormat="1" ht="12">
      <c r="A315" s="27"/>
      <c r="B315" s="27"/>
      <c r="C315" s="31"/>
      <c r="D315" s="27"/>
      <c r="E315" s="27"/>
      <c r="F315" s="30"/>
      <c r="G315" s="28"/>
      <c r="H315" s="20"/>
      <c r="I315" s="29"/>
      <c r="J315" s="28"/>
      <c r="K315" s="20"/>
      <c r="L315" s="27"/>
      <c r="M315" s="26"/>
    </row>
    <row r="316" spans="1:13" s="25" customFormat="1" ht="12">
      <c r="A316" s="27"/>
      <c r="B316" s="27"/>
      <c r="C316" s="31"/>
      <c r="D316" s="27"/>
      <c r="E316" s="27"/>
      <c r="F316" s="30"/>
      <c r="G316" s="28"/>
      <c r="H316" s="20"/>
      <c r="I316" s="29"/>
      <c r="J316" s="28"/>
      <c r="K316" s="20"/>
      <c r="L316" s="27"/>
      <c r="M316" s="26"/>
    </row>
    <row r="317" spans="1:13" s="25" customFormat="1" ht="12">
      <c r="A317" s="27"/>
      <c r="B317" s="27"/>
      <c r="C317" s="31"/>
      <c r="D317" s="27"/>
      <c r="E317" s="27"/>
      <c r="F317" s="30"/>
      <c r="G317" s="28"/>
      <c r="H317" s="20"/>
      <c r="I317" s="29"/>
      <c r="J317" s="28"/>
      <c r="K317" s="20"/>
      <c r="L317" s="27"/>
      <c r="M317" s="26"/>
    </row>
    <row r="318" spans="1:13" s="25" customFormat="1" ht="12">
      <c r="A318" s="27"/>
      <c r="B318" s="27"/>
      <c r="C318" s="31"/>
      <c r="D318" s="27"/>
      <c r="E318" s="27"/>
      <c r="F318" s="30"/>
      <c r="G318" s="28"/>
      <c r="H318" s="20"/>
      <c r="I318" s="29"/>
      <c r="J318" s="28"/>
      <c r="K318" s="20"/>
      <c r="L318" s="27"/>
      <c r="M318" s="26"/>
    </row>
    <row r="319" spans="1:13" s="25" customFormat="1" ht="12">
      <c r="A319" s="27"/>
      <c r="B319" s="27"/>
      <c r="C319" s="31"/>
      <c r="D319" s="27"/>
      <c r="E319" s="27"/>
      <c r="F319" s="30"/>
      <c r="G319" s="28"/>
      <c r="H319" s="20"/>
      <c r="I319" s="29"/>
      <c r="J319" s="28"/>
      <c r="K319" s="20"/>
      <c r="L319" s="27"/>
      <c r="M319" s="26"/>
    </row>
    <row r="320" spans="1:13" s="25" customFormat="1" ht="12">
      <c r="A320" s="27"/>
      <c r="B320" s="27"/>
      <c r="C320" s="31"/>
      <c r="D320" s="27"/>
      <c r="E320" s="27"/>
      <c r="F320" s="30"/>
      <c r="G320" s="28"/>
      <c r="H320" s="20"/>
      <c r="I320" s="29"/>
      <c r="J320" s="28"/>
      <c r="K320" s="20"/>
      <c r="L320" s="27"/>
      <c r="M320" s="26"/>
    </row>
    <row r="321" spans="1:13" s="25" customFormat="1" ht="12">
      <c r="A321" s="27"/>
      <c r="B321" s="27"/>
      <c r="C321" s="31"/>
      <c r="D321" s="27"/>
      <c r="E321" s="27"/>
      <c r="F321" s="30"/>
      <c r="G321" s="28"/>
      <c r="H321" s="20"/>
      <c r="I321" s="29"/>
      <c r="J321" s="28"/>
      <c r="K321" s="20"/>
      <c r="L321" s="27"/>
      <c r="M321" s="26"/>
    </row>
    <row r="322" spans="1:13" s="25" customFormat="1" ht="12">
      <c r="A322" s="27"/>
      <c r="B322" s="27"/>
      <c r="C322" s="31"/>
      <c r="D322" s="27"/>
      <c r="E322" s="27"/>
      <c r="F322" s="30"/>
      <c r="G322" s="28"/>
      <c r="H322" s="20"/>
      <c r="I322" s="29"/>
      <c r="J322" s="28"/>
      <c r="K322" s="20"/>
      <c r="L322" s="27"/>
      <c r="M322" s="26"/>
    </row>
    <row r="323" spans="1:13" s="25" customFormat="1" ht="12">
      <c r="A323" s="27"/>
      <c r="B323" s="27"/>
      <c r="C323" s="31"/>
      <c r="D323" s="27"/>
      <c r="E323" s="27"/>
      <c r="F323" s="30"/>
      <c r="G323" s="28"/>
      <c r="H323" s="20"/>
      <c r="I323" s="29"/>
      <c r="J323" s="28"/>
      <c r="K323" s="20"/>
      <c r="L323" s="27"/>
      <c r="M323" s="26"/>
    </row>
    <row r="324" spans="1:13" s="25" customFormat="1" ht="12">
      <c r="A324" s="27"/>
      <c r="B324" s="27"/>
      <c r="C324" s="31"/>
      <c r="D324" s="27"/>
      <c r="E324" s="27"/>
      <c r="F324" s="30"/>
      <c r="G324" s="28"/>
      <c r="H324" s="20"/>
      <c r="I324" s="29"/>
      <c r="J324" s="28"/>
      <c r="K324" s="20"/>
      <c r="L324" s="27"/>
      <c r="M324" s="26"/>
    </row>
    <row r="325" spans="1:13" s="25" customFormat="1" ht="12">
      <c r="A325" s="27"/>
      <c r="B325" s="27"/>
      <c r="C325" s="31"/>
      <c r="D325" s="27"/>
      <c r="E325" s="27"/>
      <c r="F325" s="30"/>
      <c r="G325" s="28"/>
      <c r="H325" s="20"/>
      <c r="I325" s="29"/>
      <c r="J325" s="28"/>
      <c r="K325" s="20"/>
      <c r="L325" s="27"/>
      <c r="M325" s="26"/>
    </row>
    <row r="326" spans="1:13" s="25" customFormat="1" ht="12">
      <c r="A326" s="27"/>
      <c r="B326" s="27"/>
      <c r="C326" s="31"/>
      <c r="D326" s="27"/>
      <c r="E326" s="27"/>
      <c r="F326" s="30"/>
      <c r="G326" s="28"/>
      <c r="H326" s="20"/>
      <c r="I326" s="29"/>
      <c r="J326" s="28"/>
      <c r="K326" s="20"/>
      <c r="L326" s="27"/>
      <c r="M326" s="26"/>
    </row>
    <row r="327" spans="1:13" s="25" customFormat="1" ht="12">
      <c r="A327" s="27"/>
      <c r="B327" s="27"/>
      <c r="C327" s="31"/>
      <c r="D327" s="27"/>
      <c r="E327" s="27"/>
      <c r="F327" s="30"/>
      <c r="G327" s="28"/>
      <c r="H327" s="20"/>
      <c r="I327" s="29"/>
      <c r="J327" s="28"/>
      <c r="K327" s="20"/>
      <c r="L327" s="27"/>
      <c r="M327" s="26"/>
    </row>
    <row r="328" spans="1:13" s="25" customFormat="1" ht="12">
      <c r="A328" s="27"/>
      <c r="B328" s="27"/>
      <c r="C328" s="31"/>
      <c r="D328" s="27"/>
      <c r="E328" s="27"/>
      <c r="F328" s="30"/>
      <c r="G328" s="28"/>
      <c r="H328" s="20"/>
      <c r="I328" s="29"/>
      <c r="J328" s="28"/>
      <c r="K328" s="20"/>
      <c r="L328" s="27"/>
      <c r="M328" s="26"/>
    </row>
    <row r="329" spans="1:13" s="25" customFormat="1" ht="12">
      <c r="A329" s="27"/>
      <c r="B329" s="27"/>
      <c r="C329" s="31"/>
      <c r="D329" s="27"/>
      <c r="E329" s="27"/>
      <c r="F329" s="30"/>
      <c r="G329" s="28"/>
      <c r="H329" s="20"/>
      <c r="I329" s="29"/>
      <c r="J329" s="28"/>
      <c r="K329" s="20"/>
      <c r="L329" s="27"/>
      <c r="M329" s="26"/>
    </row>
    <row r="330" spans="1:13" s="25" customFormat="1" ht="12">
      <c r="A330" s="27"/>
      <c r="B330" s="27"/>
      <c r="C330" s="31"/>
      <c r="D330" s="27"/>
      <c r="E330" s="27"/>
      <c r="F330" s="30"/>
      <c r="G330" s="28"/>
      <c r="H330" s="20"/>
      <c r="I330" s="29"/>
      <c r="J330" s="28"/>
      <c r="K330" s="20"/>
      <c r="L330" s="27"/>
      <c r="M330" s="26"/>
    </row>
    <row r="331" spans="1:13" s="25" customFormat="1" ht="12">
      <c r="A331" s="27"/>
      <c r="B331" s="27"/>
      <c r="C331" s="31"/>
      <c r="D331" s="27"/>
      <c r="E331" s="27"/>
      <c r="F331" s="30"/>
      <c r="G331" s="28"/>
      <c r="H331" s="20"/>
      <c r="I331" s="29"/>
      <c r="J331" s="28"/>
      <c r="K331" s="20"/>
      <c r="L331" s="27"/>
      <c r="M331" s="26"/>
    </row>
    <row r="332" spans="1:13" s="25" customFormat="1" ht="12">
      <c r="A332" s="27"/>
      <c r="B332" s="27"/>
      <c r="C332" s="31"/>
      <c r="D332" s="27"/>
      <c r="E332" s="27"/>
      <c r="F332" s="30"/>
      <c r="G332" s="28"/>
      <c r="H332" s="20"/>
      <c r="I332" s="29"/>
      <c r="J332" s="28"/>
      <c r="K332" s="20"/>
      <c r="L332" s="27"/>
      <c r="M332" s="26"/>
    </row>
    <row r="333" spans="1:13" s="25" customFormat="1" ht="12">
      <c r="A333" s="27"/>
      <c r="B333" s="27"/>
      <c r="C333" s="31"/>
      <c r="D333" s="27"/>
      <c r="E333" s="27"/>
      <c r="F333" s="30"/>
      <c r="G333" s="28"/>
      <c r="H333" s="20"/>
      <c r="I333" s="29"/>
      <c r="J333" s="28"/>
      <c r="K333" s="20"/>
      <c r="L333" s="27"/>
      <c r="M333" s="26"/>
    </row>
    <row r="334" spans="1:13" s="25" customFormat="1" ht="12">
      <c r="A334" s="27"/>
      <c r="B334" s="27"/>
      <c r="C334" s="31"/>
      <c r="D334" s="27"/>
      <c r="E334" s="27"/>
      <c r="F334" s="30"/>
      <c r="G334" s="28"/>
      <c r="H334" s="20"/>
      <c r="I334" s="29"/>
      <c r="J334" s="28"/>
      <c r="K334" s="20"/>
      <c r="L334" s="27"/>
      <c r="M334" s="26"/>
    </row>
    <row r="335" spans="1:13" s="25" customFormat="1" ht="12">
      <c r="A335" s="27"/>
      <c r="B335" s="27"/>
      <c r="C335" s="31"/>
      <c r="D335" s="27"/>
      <c r="E335" s="27"/>
      <c r="F335" s="30"/>
      <c r="G335" s="28"/>
      <c r="H335" s="20"/>
      <c r="I335" s="29"/>
      <c r="J335" s="28"/>
      <c r="K335" s="20"/>
      <c r="L335" s="27"/>
      <c r="M335" s="26"/>
    </row>
    <row r="336" spans="1:13" s="23" customFormat="1" ht="21" customHeight="1">
      <c r="A336" s="41"/>
      <c r="B336" s="40"/>
      <c r="C336" s="39"/>
      <c r="D336" s="36"/>
      <c r="E336" s="38"/>
      <c r="F336" s="37"/>
      <c r="G336" s="36"/>
      <c r="H336" s="35"/>
      <c r="I336" s="35"/>
      <c r="J336" s="42"/>
      <c r="K336" s="33"/>
      <c r="L336" s="33"/>
      <c r="M336" s="32"/>
    </row>
    <row r="337" spans="1:13" s="25" customFormat="1" ht="12">
      <c r="A337" s="27"/>
      <c r="B337" s="27"/>
      <c r="C337" s="31"/>
      <c r="D337" s="27"/>
      <c r="E337" s="27"/>
      <c r="F337" s="30"/>
      <c r="G337" s="28"/>
      <c r="H337" s="20"/>
      <c r="I337" s="29"/>
      <c r="J337" s="28"/>
      <c r="K337" s="20"/>
      <c r="L337" s="27"/>
      <c r="M337" s="26"/>
    </row>
    <row r="338" spans="1:13" s="25" customFormat="1" ht="12">
      <c r="A338" s="27"/>
      <c r="B338" s="27"/>
      <c r="C338" s="31"/>
      <c r="D338" s="27"/>
      <c r="E338" s="27"/>
      <c r="F338" s="30"/>
      <c r="G338" s="28"/>
      <c r="H338" s="20"/>
      <c r="I338" s="29"/>
      <c r="J338" s="28"/>
      <c r="K338" s="20"/>
      <c r="L338" s="27"/>
      <c r="M338" s="26"/>
    </row>
    <row r="339" spans="1:13" s="25" customFormat="1" ht="12">
      <c r="A339" s="27"/>
      <c r="B339" s="27"/>
      <c r="C339" s="31"/>
      <c r="D339" s="27"/>
      <c r="E339" s="27"/>
      <c r="F339" s="30"/>
      <c r="G339" s="28"/>
      <c r="H339" s="20"/>
      <c r="I339" s="29"/>
      <c r="J339" s="28"/>
      <c r="K339" s="20"/>
      <c r="L339" s="27"/>
      <c r="M339" s="26"/>
    </row>
    <row r="340" spans="1:13" s="25" customFormat="1" ht="12">
      <c r="A340" s="27"/>
      <c r="B340" s="27"/>
      <c r="C340" s="31"/>
      <c r="D340" s="27"/>
      <c r="E340" s="27"/>
      <c r="F340" s="30"/>
      <c r="G340" s="28"/>
      <c r="H340" s="20"/>
      <c r="I340" s="29"/>
      <c r="J340" s="28"/>
      <c r="K340" s="20"/>
      <c r="L340" s="27"/>
      <c r="M340" s="26"/>
    </row>
    <row r="341" spans="1:13" s="25" customFormat="1" ht="12">
      <c r="A341" s="27"/>
      <c r="B341" s="27"/>
      <c r="C341" s="31"/>
      <c r="D341" s="27"/>
      <c r="E341" s="27"/>
      <c r="F341" s="30"/>
      <c r="G341" s="28"/>
      <c r="H341" s="20"/>
      <c r="I341" s="29"/>
      <c r="J341" s="28"/>
      <c r="K341" s="20"/>
      <c r="L341" s="27"/>
      <c r="M341" s="26"/>
    </row>
    <row r="342" spans="1:13" s="25" customFormat="1" ht="12">
      <c r="A342" s="27"/>
      <c r="B342" s="27"/>
      <c r="C342" s="31"/>
      <c r="D342" s="27"/>
      <c r="E342" s="27"/>
      <c r="F342" s="30"/>
      <c r="G342" s="28"/>
      <c r="H342" s="20"/>
      <c r="I342" s="29"/>
      <c r="J342" s="28"/>
      <c r="K342" s="20"/>
      <c r="L342" s="27"/>
      <c r="M342" s="26"/>
    </row>
    <row r="343" spans="1:13" s="25" customFormat="1" ht="12">
      <c r="A343" s="27"/>
      <c r="B343" s="27"/>
      <c r="C343" s="31"/>
      <c r="D343" s="27"/>
      <c r="E343" s="27"/>
      <c r="F343" s="30"/>
      <c r="G343" s="28"/>
      <c r="H343" s="20"/>
      <c r="I343" s="29"/>
      <c r="J343" s="28"/>
      <c r="K343" s="20"/>
      <c r="L343" s="27"/>
      <c r="M343" s="26"/>
    </row>
    <row r="344" spans="1:13" s="25" customFormat="1" ht="12">
      <c r="A344" s="27"/>
      <c r="B344" s="27"/>
      <c r="C344" s="31"/>
      <c r="D344" s="27"/>
      <c r="E344" s="27"/>
      <c r="F344" s="30"/>
      <c r="G344" s="28"/>
      <c r="H344" s="20"/>
      <c r="I344" s="29"/>
      <c r="J344" s="28"/>
      <c r="K344" s="20"/>
      <c r="L344" s="27"/>
      <c r="M344" s="26"/>
    </row>
    <row r="345" spans="1:13" s="25" customFormat="1" ht="12">
      <c r="A345" s="27"/>
      <c r="B345" s="27"/>
      <c r="C345" s="31"/>
      <c r="D345" s="27"/>
      <c r="E345" s="27"/>
      <c r="F345" s="30"/>
      <c r="G345" s="28"/>
      <c r="H345" s="20"/>
      <c r="I345" s="29"/>
      <c r="J345" s="28"/>
      <c r="K345" s="20"/>
      <c r="L345" s="27"/>
      <c r="M345" s="26"/>
    </row>
    <row r="346" spans="1:13" s="25" customFormat="1" ht="12">
      <c r="A346" s="27"/>
      <c r="B346" s="27"/>
      <c r="C346" s="31"/>
      <c r="D346" s="27"/>
      <c r="E346" s="27"/>
      <c r="F346" s="30"/>
      <c r="G346" s="28"/>
      <c r="H346" s="20"/>
      <c r="I346" s="29"/>
      <c r="J346" s="28"/>
      <c r="K346" s="20"/>
      <c r="L346" s="27"/>
      <c r="M346" s="26"/>
    </row>
    <row r="347" spans="1:13" s="25" customFormat="1" ht="12">
      <c r="A347" s="27"/>
      <c r="B347" s="27"/>
      <c r="C347" s="31"/>
      <c r="D347" s="27"/>
      <c r="E347" s="27"/>
      <c r="F347" s="30"/>
      <c r="G347" s="28"/>
      <c r="H347" s="20"/>
      <c r="I347" s="29"/>
      <c r="J347" s="28"/>
      <c r="K347" s="20"/>
      <c r="L347" s="27"/>
      <c r="M347" s="26"/>
    </row>
    <row r="348" spans="1:13" s="23" customFormat="1" ht="21" customHeight="1">
      <c r="A348" s="41"/>
      <c r="B348" s="40"/>
      <c r="C348" s="39"/>
      <c r="D348" s="36"/>
      <c r="E348" s="38"/>
      <c r="F348" s="37"/>
      <c r="G348" s="36"/>
      <c r="H348" s="35"/>
      <c r="I348" s="35"/>
      <c r="J348" s="42"/>
      <c r="K348" s="33"/>
      <c r="L348" s="33"/>
      <c r="M348" s="32"/>
    </row>
    <row r="349" spans="1:13" s="25" customFormat="1" ht="12">
      <c r="A349" s="27"/>
      <c r="B349" s="27"/>
      <c r="C349" s="31"/>
      <c r="D349" s="27"/>
      <c r="E349" s="27"/>
      <c r="F349" s="30"/>
      <c r="G349" s="28"/>
      <c r="H349" s="20"/>
      <c r="I349" s="29"/>
      <c r="J349" s="28"/>
      <c r="K349" s="20"/>
      <c r="L349" s="27"/>
      <c r="M349" s="26"/>
    </row>
    <row r="350" spans="1:13" s="25" customFormat="1" ht="12">
      <c r="A350" s="27"/>
      <c r="B350" s="27"/>
      <c r="C350" s="31"/>
      <c r="D350" s="27"/>
      <c r="E350" s="27"/>
      <c r="F350" s="30"/>
      <c r="G350" s="28"/>
      <c r="H350" s="20"/>
      <c r="I350" s="29"/>
      <c r="J350" s="28"/>
      <c r="K350" s="20"/>
      <c r="L350" s="27"/>
      <c r="M350" s="26"/>
    </row>
    <row r="351" spans="1:13" s="25" customFormat="1" ht="12">
      <c r="A351" s="27"/>
      <c r="B351" s="27"/>
      <c r="C351" s="31"/>
      <c r="D351" s="27"/>
      <c r="E351" s="27"/>
      <c r="F351" s="30"/>
      <c r="G351" s="28"/>
      <c r="H351" s="20"/>
      <c r="I351" s="29"/>
      <c r="J351" s="28"/>
      <c r="K351" s="20"/>
      <c r="L351" s="27"/>
      <c r="M351" s="26"/>
    </row>
    <row r="352" spans="1:13" s="25" customFormat="1" ht="12">
      <c r="A352" s="27"/>
      <c r="B352" s="27"/>
      <c r="C352" s="31"/>
      <c r="D352" s="27"/>
      <c r="E352" s="27"/>
      <c r="F352" s="30"/>
      <c r="G352" s="28"/>
      <c r="H352" s="20"/>
      <c r="I352" s="29"/>
      <c r="J352" s="28"/>
      <c r="K352" s="20"/>
      <c r="L352" s="27"/>
      <c r="M352" s="26"/>
    </row>
    <row r="353" spans="1:13" s="25" customFormat="1" ht="12">
      <c r="A353" s="27"/>
      <c r="B353" s="27"/>
      <c r="C353" s="31"/>
      <c r="D353" s="27"/>
      <c r="E353" s="27"/>
      <c r="F353" s="30"/>
      <c r="G353" s="28"/>
      <c r="H353" s="20"/>
      <c r="I353" s="29"/>
      <c r="J353" s="28"/>
      <c r="K353" s="20"/>
      <c r="L353" s="27"/>
      <c r="M353" s="26"/>
    </row>
    <row r="354" spans="1:13" s="25" customFormat="1" ht="12">
      <c r="A354" s="27"/>
      <c r="B354" s="27"/>
      <c r="C354" s="31"/>
      <c r="D354" s="27"/>
      <c r="E354" s="27"/>
      <c r="F354" s="30"/>
      <c r="G354" s="28"/>
      <c r="H354" s="20"/>
      <c r="I354" s="29"/>
      <c r="J354" s="28"/>
      <c r="K354" s="20"/>
      <c r="L354" s="27"/>
      <c r="M354" s="26"/>
    </row>
    <row r="355" spans="1:13" s="25" customFormat="1" ht="12">
      <c r="A355" s="27"/>
      <c r="B355" s="27"/>
      <c r="C355" s="31"/>
      <c r="D355" s="27"/>
      <c r="E355" s="27"/>
      <c r="F355" s="30"/>
      <c r="G355" s="28"/>
      <c r="H355" s="20"/>
      <c r="I355" s="29"/>
      <c r="J355" s="28"/>
      <c r="K355" s="20"/>
      <c r="L355" s="27"/>
      <c r="M355" s="26"/>
    </row>
    <row r="356" spans="1:13" s="25" customFormat="1" ht="12">
      <c r="A356" s="27"/>
      <c r="B356" s="27"/>
      <c r="C356" s="31"/>
      <c r="D356" s="27"/>
      <c r="E356" s="27"/>
      <c r="F356" s="30"/>
      <c r="G356" s="28"/>
      <c r="H356" s="20"/>
      <c r="I356" s="29"/>
      <c r="J356" s="28"/>
      <c r="K356" s="20"/>
      <c r="L356" s="27"/>
      <c r="M356" s="26"/>
    </row>
    <row r="357" spans="1:13" s="25" customFormat="1" ht="12">
      <c r="A357" s="27"/>
      <c r="B357" s="27"/>
      <c r="C357" s="31"/>
      <c r="D357" s="27"/>
      <c r="E357" s="27"/>
      <c r="F357" s="30"/>
      <c r="G357" s="28"/>
      <c r="H357" s="20"/>
      <c r="I357" s="29"/>
      <c r="J357" s="28"/>
      <c r="K357" s="20"/>
      <c r="L357" s="27"/>
      <c r="M357" s="26"/>
    </row>
    <row r="358" spans="1:13" s="25" customFormat="1" ht="12">
      <c r="A358" s="27"/>
      <c r="B358" s="27"/>
      <c r="C358" s="31"/>
      <c r="D358" s="27"/>
      <c r="E358" s="27"/>
      <c r="F358" s="30"/>
      <c r="G358" s="28"/>
      <c r="H358" s="20"/>
      <c r="I358" s="29"/>
      <c r="J358" s="28"/>
      <c r="K358" s="20"/>
      <c r="L358" s="27"/>
      <c r="M358" s="26"/>
    </row>
    <row r="359" spans="1:13" s="25" customFormat="1" ht="12">
      <c r="A359" s="27"/>
      <c r="B359" s="27"/>
      <c r="C359" s="31"/>
      <c r="D359" s="27"/>
      <c r="E359" s="27"/>
      <c r="F359" s="30"/>
      <c r="G359" s="28"/>
      <c r="H359" s="20"/>
      <c r="I359" s="29"/>
      <c r="J359" s="28"/>
      <c r="K359" s="20"/>
      <c r="L359" s="27"/>
      <c r="M359" s="26"/>
    </row>
    <row r="360" spans="1:13" s="25" customFormat="1" ht="12">
      <c r="A360" s="27"/>
      <c r="B360" s="27"/>
      <c r="C360" s="31"/>
      <c r="D360" s="27"/>
      <c r="E360" s="27"/>
      <c r="F360" s="30"/>
      <c r="G360" s="28"/>
      <c r="H360" s="20"/>
      <c r="I360" s="29"/>
      <c r="J360" s="28"/>
      <c r="K360" s="20"/>
      <c r="L360" s="27"/>
      <c r="M360" s="26"/>
    </row>
    <row r="361" spans="1:13" s="25" customFormat="1" ht="12">
      <c r="A361" s="27"/>
      <c r="B361" s="27"/>
      <c r="C361" s="31"/>
      <c r="D361" s="27"/>
      <c r="E361" s="27"/>
      <c r="F361" s="30"/>
      <c r="G361" s="28"/>
      <c r="H361" s="20"/>
      <c r="I361" s="29"/>
      <c r="J361" s="28"/>
      <c r="K361" s="20"/>
      <c r="L361" s="27"/>
      <c r="M361" s="26"/>
    </row>
    <row r="362" spans="1:13" s="25" customFormat="1" ht="12">
      <c r="A362" s="27"/>
      <c r="B362" s="27"/>
      <c r="C362" s="31"/>
      <c r="D362" s="27"/>
      <c r="E362" s="27"/>
      <c r="F362" s="30"/>
      <c r="G362" s="28"/>
      <c r="H362" s="20"/>
      <c r="I362" s="29"/>
      <c r="J362" s="28"/>
      <c r="K362" s="20"/>
      <c r="L362" s="27"/>
      <c r="M362" s="26"/>
    </row>
    <row r="363" spans="1:13" s="25" customFormat="1" ht="12">
      <c r="A363" s="27"/>
      <c r="B363" s="27"/>
      <c r="C363" s="31"/>
      <c r="D363" s="27"/>
      <c r="E363" s="27"/>
      <c r="F363" s="30"/>
      <c r="G363" s="28"/>
      <c r="H363" s="20"/>
      <c r="I363" s="29"/>
      <c r="J363" s="28"/>
      <c r="K363" s="20"/>
      <c r="L363" s="27"/>
      <c r="M363" s="26"/>
    </row>
    <row r="364" spans="1:13" s="25" customFormat="1" ht="12">
      <c r="A364" s="27"/>
      <c r="B364" s="27"/>
      <c r="C364" s="31"/>
      <c r="D364" s="27"/>
      <c r="E364" s="27"/>
      <c r="F364" s="30"/>
      <c r="G364" s="28"/>
      <c r="H364" s="20"/>
      <c r="I364" s="29"/>
      <c r="J364" s="28"/>
      <c r="K364" s="20"/>
      <c r="L364" s="27"/>
      <c r="M364" s="26"/>
    </row>
    <row r="365" spans="1:13" s="25" customFormat="1" ht="12">
      <c r="A365" s="27"/>
      <c r="B365" s="27"/>
      <c r="C365" s="31"/>
      <c r="D365" s="27"/>
      <c r="E365" s="27"/>
      <c r="F365" s="30"/>
      <c r="G365" s="28"/>
      <c r="H365" s="20"/>
      <c r="I365" s="29"/>
      <c r="J365" s="28"/>
      <c r="K365" s="20"/>
      <c r="L365" s="27"/>
      <c r="M365" s="26"/>
    </row>
    <row r="366" spans="1:13" s="25" customFormat="1" ht="12">
      <c r="A366" s="27"/>
      <c r="B366" s="27"/>
      <c r="C366" s="31"/>
      <c r="D366" s="27"/>
      <c r="E366" s="27"/>
      <c r="F366" s="30"/>
      <c r="G366" s="28"/>
      <c r="H366" s="20"/>
      <c r="I366" s="29"/>
      <c r="J366" s="28"/>
      <c r="K366" s="20"/>
      <c r="L366" s="27"/>
      <c r="M366" s="26"/>
    </row>
    <row r="367" spans="1:13" s="25" customFormat="1" ht="12">
      <c r="A367" s="27"/>
      <c r="B367" s="27"/>
      <c r="C367" s="31"/>
      <c r="D367" s="27"/>
      <c r="E367" s="27"/>
      <c r="F367" s="30"/>
      <c r="G367" s="28"/>
      <c r="H367" s="20"/>
      <c r="I367" s="29"/>
      <c r="J367" s="28"/>
      <c r="K367" s="20"/>
      <c r="L367" s="27"/>
      <c r="M367" s="26"/>
    </row>
    <row r="368" spans="1:13" s="23" customFormat="1" ht="21" customHeight="1">
      <c r="A368" s="41"/>
      <c r="B368" s="40"/>
      <c r="C368" s="40"/>
      <c r="D368" s="36"/>
      <c r="E368" s="38"/>
      <c r="F368" s="40"/>
      <c r="G368" s="36"/>
      <c r="H368" s="35"/>
      <c r="I368" s="35"/>
      <c r="J368" s="34"/>
      <c r="K368" s="33"/>
      <c r="L368" s="33"/>
      <c r="M368" s="32"/>
    </row>
    <row r="369" spans="1:13" s="25" customFormat="1" ht="12">
      <c r="A369" s="27"/>
      <c r="B369" s="27"/>
      <c r="C369" s="31"/>
      <c r="D369" s="27"/>
      <c r="E369" s="27"/>
      <c r="F369" s="30"/>
      <c r="G369" s="28"/>
      <c r="H369" s="20"/>
      <c r="I369" s="29"/>
      <c r="J369" s="28"/>
      <c r="K369" s="20"/>
      <c r="L369" s="27"/>
      <c r="M369" s="26"/>
    </row>
    <row r="370" spans="1:13" s="25" customFormat="1" ht="12">
      <c r="A370" s="27"/>
      <c r="B370" s="27"/>
      <c r="C370" s="31"/>
      <c r="D370" s="27"/>
      <c r="E370" s="27"/>
      <c r="F370" s="30"/>
      <c r="G370" s="28"/>
      <c r="H370" s="20"/>
      <c r="I370" s="29"/>
      <c r="J370" s="28"/>
      <c r="K370" s="20"/>
      <c r="L370" s="27"/>
      <c r="M370" s="26"/>
    </row>
    <row r="371" spans="1:13" s="25" customFormat="1" ht="12">
      <c r="A371" s="27"/>
      <c r="B371" s="27"/>
      <c r="C371" s="31"/>
      <c r="D371" s="27"/>
      <c r="E371" s="27"/>
      <c r="F371" s="30"/>
      <c r="G371" s="28"/>
      <c r="H371" s="20"/>
      <c r="I371" s="29"/>
      <c r="J371" s="28"/>
      <c r="K371" s="20"/>
      <c r="L371" s="27"/>
      <c r="M371" s="26"/>
    </row>
    <row r="372" spans="1:13" s="25" customFormat="1" ht="12">
      <c r="A372" s="27"/>
      <c r="B372" s="27"/>
      <c r="C372" s="31"/>
      <c r="D372" s="27"/>
      <c r="E372" s="27"/>
      <c r="F372" s="30"/>
      <c r="G372" s="28"/>
      <c r="H372" s="20"/>
      <c r="I372" s="29"/>
      <c r="J372" s="28"/>
      <c r="K372" s="20"/>
      <c r="L372" s="27"/>
      <c r="M372" s="26"/>
    </row>
    <row r="373" spans="1:13" s="25" customFormat="1" ht="12">
      <c r="A373" s="27"/>
      <c r="B373" s="27"/>
      <c r="C373" s="31"/>
      <c r="D373" s="27"/>
      <c r="E373" s="27"/>
      <c r="F373" s="30"/>
      <c r="G373" s="28"/>
      <c r="H373" s="20"/>
      <c r="I373" s="29"/>
      <c r="J373" s="28"/>
      <c r="K373" s="20"/>
      <c r="L373" s="27"/>
      <c r="M373" s="26"/>
    </row>
    <row r="374" spans="1:13" s="25" customFormat="1" ht="12">
      <c r="A374" s="27"/>
      <c r="B374" s="27"/>
      <c r="C374" s="31"/>
      <c r="D374" s="27"/>
      <c r="E374" s="27"/>
      <c r="F374" s="30"/>
      <c r="G374" s="28"/>
      <c r="H374" s="20"/>
      <c r="I374" s="29"/>
      <c r="J374" s="28"/>
      <c r="K374" s="20"/>
      <c r="L374" s="27"/>
      <c r="M374" s="26"/>
    </row>
    <row r="375" spans="1:13" s="25" customFormat="1" ht="12">
      <c r="A375" s="27"/>
      <c r="B375" s="27"/>
      <c r="C375" s="31"/>
      <c r="D375" s="27"/>
      <c r="E375" s="27"/>
      <c r="F375" s="30"/>
      <c r="G375" s="28"/>
      <c r="H375" s="20"/>
      <c r="I375" s="29"/>
      <c r="J375" s="28"/>
      <c r="K375" s="20"/>
      <c r="L375" s="27"/>
      <c r="M375" s="26"/>
    </row>
    <row r="376" spans="1:13" s="25" customFormat="1" ht="12">
      <c r="A376" s="27"/>
      <c r="B376" s="27"/>
      <c r="C376" s="31"/>
      <c r="D376" s="27"/>
      <c r="E376" s="27"/>
      <c r="F376" s="30"/>
      <c r="G376" s="28"/>
      <c r="H376" s="20"/>
      <c r="I376" s="29"/>
      <c r="J376" s="28"/>
      <c r="K376" s="20"/>
      <c r="L376" s="27"/>
      <c r="M376" s="26"/>
    </row>
    <row r="377" spans="1:13" s="25" customFormat="1" ht="12">
      <c r="A377" s="27"/>
      <c r="B377" s="27"/>
      <c r="C377" s="31"/>
      <c r="D377" s="27"/>
      <c r="E377" s="27"/>
      <c r="F377" s="30"/>
      <c r="G377" s="28"/>
      <c r="H377" s="20"/>
      <c r="I377" s="29"/>
      <c r="J377" s="28"/>
      <c r="K377" s="20"/>
      <c r="L377" s="27"/>
      <c r="M377" s="26"/>
    </row>
    <row r="378" spans="1:13" s="25" customFormat="1" ht="12">
      <c r="A378" s="27"/>
      <c r="B378" s="27"/>
      <c r="C378" s="31"/>
      <c r="D378" s="27"/>
      <c r="E378" s="27"/>
      <c r="F378" s="30"/>
      <c r="G378" s="28"/>
      <c r="H378" s="20"/>
      <c r="I378" s="29"/>
      <c r="J378" s="28"/>
      <c r="K378" s="20"/>
      <c r="L378" s="27"/>
      <c r="M378" s="26"/>
    </row>
    <row r="379" spans="1:13" s="25" customFormat="1" ht="12">
      <c r="A379" s="27"/>
      <c r="B379" s="27"/>
      <c r="C379" s="31"/>
      <c r="D379" s="27"/>
      <c r="E379" s="27"/>
      <c r="F379" s="30"/>
      <c r="G379" s="28"/>
      <c r="H379" s="20"/>
      <c r="I379" s="29"/>
      <c r="J379" s="28"/>
      <c r="K379" s="20"/>
      <c r="L379" s="27"/>
      <c r="M379" s="26"/>
    </row>
    <row r="380" spans="1:13" s="25" customFormat="1" ht="12">
      <c r="A380" s="27"/>
      <c r="B380" s="27"/>
      <c r="C380" s="31"/>
      <c r="D380" s="27"/>
      <c r="E380" s="27"/>
      <c r="F380" s="30"/>
      <c r="G380" s="28"/>
      <c r="H380" s="20"/>
      <c r="I380" s="29"/>
      <c r="J380" s="28"/>
      <c r="K380" s="20"/>
      <c r="L380" s="27"/>
      <c r="M380" s="26"/>
    </row>
    <row r="381" spans="1:13" s="25" customFormat="1" ht="12">
      <c r="A381" s="27"/>
      <c r="B381" s="27"/>
      <c r="C381" s="31"/>
      <c r="D381" s="27"/>
      <c r="E381" s="27"/>
      <c r="F381" s="30"/>
      <c r="G381" s="28"/>
      <c r="H381" s="20"/>
      <c r="I381" s="29"/>
      <c r="J381" s="28"/>
      <c r="K381" s="20"/>
      <c r="L381" s="27"/>
      <c r="M381" s="26"/>
    </row>
    <row r="382" spans="1:13" s="25" customFormat="1" ht="12">
      <c r="A382" s="27"/>
      <c r="B382" s="27"/>
      <c r="C382" s="31"/>
      <c r="D382" s="27"/>
      <c r="E382" s="27"/>
      <c r="F382" s="30"/>
      <c r="G382" s="28"/>
      <c r="H382" s="20"/>
      <c r="I382" s="29"/>
      <c r="J382" s="28"/>
      <c r="K382" s="20"/>
      <c r="L382" s="27"/>
      <c r="M382" s="26"/>
    </row>
    <row r="383" spans="1:13" s="25" customFormat="1" ht="12">
      <c r="A383" s="27"/>
      <c r="B383" s="27"/>
      <c r="C383" s="31"/>
      <c r="D383" s="27"/>
      <c r="E383" s="27"/>
      <c r="F383" s="30"/>
      <c r="G383" s="28"/>
      <c r="H383" s="20"/>
      <c r="I383" s="29"/>
      <c r="J383" s="28"/>
      <c r="K383" s="20"/>
      <c r="L383" s="27"/>
      <c r="M383" s="26"/>
    </row>
    <row r="384" spans="1:13" s="25" customFormat="1" ht="12">
      <c r="A384" s="27"/>
      <c r="B384" s="27"/>
      <c r="C384" s="31"/>
      <c r="D384" s="27"/>
      <c r="E384" s="27"/>
      <c r="F384" s="30"/>
      <c r="G384" s="28"/>
      <c r="H384" s="20"/>
      <c r="I384" s="29"/>
      <c r="J384" s="28"/>
      <c r="K384" s="20"/>
      <c r="L384" s="27"/>
      <c r="M384" s="26"/>
    </row>
    <row r="385" spans="1:13" s="25" customFormat="1" ht="12">
      <c r="A385" s="27"/>
      <c r="B385" s="27"/>
      <c r="C385" s="31"/>
      <c r="D385" s="27"/>
      <c r="E385" s="27"/>
      <c r="F385" s="30"/>
      <c r="G385" s="28"/>
      <c r="H385" s="20"/>
      <c r="I385" s="29"/>
      <c r="J385" s="28"/>
      <c r="K385" s="20"/>
      <c r="L385" s="27"/>
      <c r="M385" s="26"/>
    </row>
    <row r="386" spans="1:13" s="25" customFormat="1" ht="12">
      <c r="A386" s="27"/>
      <c r="B386" s="27"/>
      <c r="C386" s="31"/>
      <c r="D386" s="27"/>
      <c r="E386" s="27"/>
      <c r="F386" s="30"/>
      <c r="G386" s="28"/>
      <c r="H386" s="20"/>
      <c r="I386" s="29"/>
      <c r="J386" s="28"/>
      <c r="K386" s="20"/>
      <c r="L386" s="27"/>
      <c r="M386" s="26"/>
    </row>
    <row r="387" spans="1:13" s="25" customFormat="1" ht="12">
      <c r="A387" s="27"/>
      <c r="B387" s="27"/>
      <c r="C387" s="31"/>
      <c r="D387" s="27"/>
      <c r="E387" s="27"/>
      <c r="F387" s="30"/>
      <c r="G387" s="28"/>
      <c r="H387" s="20"/>
      <c r="I387" s="29"/>
      <c r="J387" s="28"/>
      <c r="K387" s="20"/>
      <c r="L387" s="27"/>
      <c r="M387" s="26"/>
    </row>
    <row r="388" spans="1:13" s="25" customFormat="1" ht="12">
      <c r="A388" s="27"/>
      <c r="B388" s="27"/>
      <c r="C388" s="31"/>
      <c r="D388" s="27"/>
      <c r="E388" s="27"/>
      <c r="F388" s="30"/>
      <c r="G388" s="28"/>
      <c r="H388" s="20"/>
      <c r="I388" s="29"/>
      <c r="J388" s="28"/>
      <c r="K388" s="20"/>
      <c r="L388" s="27"/>
      <c r="M388" s="26"/>
    </row>
    <row r="389" spans="1:13" s="25" customFormat="1" ht="12">
      <c r="A389" s="27"/>
      <c r="B389" s="27"/>
      <c r="C389" s="31"/>
      <c r="D389" s="27"/>
      <c r="E389" s="27"/>
      <c r="F389" s="30"/>
      <c r="G389" s="28"/>
      <c r="H389" s="20"/>
      <c r="I389" s="29"/>
      <c r="J389" s="28"/>
      <c r="K389" s="20"/>
      <c r="L389" s="27"/>
      <c r="M389" s="26"/>
    </row>
    <row r="390" spans="1:13" s="25" customFormat="1" ht="12">
      <c r="A390" s="27"/>
      <c r="B390" s="27"/>
      <c r="C390" s="31"/>
      <c r="D390" s="27"/>
      <c r="E390" s="27"/>
      <c r="F390" s="30"/>
      <c r="G390" s="28"/>
      <c r="H390" s="20"/>
      <c r="I390" s="29"/>
      <c r="J390" s="28"/>
      <c r="K390" s="20"/>
      <c r="L390" s="27"/>
      <c r="M390" s="26"/>
    </row>
    <row r="391" spans="1:13" s="25" customFormat="1" ht="12">
      <c r="A391" s="27"/>
      <c r="B391" s="27"/>
      <c r="C391" s="31"/>
      <c r="D391" s="27"/>
      <c r="E391" s="27"/>
      <c r="F391" s="30"/>
      <c r="G391" s="28"/>
      <c r="H391" s="20"/>
      <c r="I391" s="29"/>
      <c r="J391" s="28"/>
      <c r="K391" s="20"/>
      <c r="L391" s="27"/>
      <c r="M391" s="26"/>
    </row>
    <row r="392" spans="1:13" s="25" customFormat="1" ht="12">
      <c r="A392" s="27"/>
      <c r="B392" s="27"/>
      <c r="C392" s="31"/>
      <c r="D392" s="27"/>
      <c r="E392" s="27"/>
      <c r="F392" s="30"/>
      <c r="G392" s="28"/>
      <c r="H392" s="20"/>
      <c r="I392" s="29"/>
      <c r="J392" s="28"/>
      <c r="K392" s="20"/>
      <c r="L392" s="27"/>
      <c r="M392" s="26"/>
    </row>
    <row r="393" spans="1:13" s="25" customFormat="1" ht="12">
      <c r="A393" s="27"/>
      <c r="B393" s="27"/>
      <c r="C393" s="31"/>
      <c r="D393" s="27"/>
      <c r="E393" s="27"/>
      <c r="F393" s="30"/>
      <c r="G393" s="28"/>
      <c r="H393" s="20"/>
      <c r="I393" s="29"/>
      <c r="J393" s="28"/>
      <c r="K393" s="20"/>
      <c r="L393" s="27"/>
      <c r="M393" s="26"/>
    </row>
    <row r="394" spans="1:13" s="25" customFormat="1" ht="12">
      <c r="A394" s="27"/>
      <c r="B394" s="27"/>
      <c r="C394" s="31"/>
      <c r="D394" s="27"/>
      <c r="E394" s="27"/>
      <c r="F394" s="30"/>
      <c r="G394" s="28"/>
      <c r="H394" s="20"/>
      <c r="I394" s="29"/>
      <c r="J394" s="28"/>
      <c r="K394" s="20"/>
      <c r="L394" s="27"/>
      <c r="M394" s="26"/>
    </row>
    <row r="395" spans="1:13" s="25" customFormat="1" ht="12">
      <c r="A395" s="27"/>
      <c r="B395" s="27"/>
      <c r="C395" s="31"/>
      <c r="D395" s="27"/>
      <c r="E395" s="27"/>
      <c r="F395" s="30"/>
      <c r="G395" s="28"/>
      <c r="H395" s="20"/>
      <c r="I395" s="29"/>
      <c r="J395" s="28"/>
      <c r="K395" s="20"/>
      <c r="L395" s="27"/>
      <c r="M395" s="26"/>
    </row>
    <row r="396" spans="1:13" s="25" customFormat="1" ht="12">
      <c r="A396" s="27"/>
      <c r="B396" s="27"/>
      <c r="C396" s="31"/>
      <c r="D396" s="27"/>
      <c r="E396" s="27"/>
      <c r="F396" s="30"/>
      <c r="G396" s="28"/>
      <c r="H396" s="20"/>
      <c r="I396" s="29"/>
      <c r="J396" s="28"/>
      <c r="K396" s="20"/>
      <c r="L396" s="27"/>
      <c r="M396" s="26"/>
    </row>
    <row r="397" spans="1:13" s="25" customFormat="1" ht="12">
      <c r="A397" s="27"/>
      <c r="B397" s="27"/>
      <c r="C397" s="31"/>
      <c r="D397" s="27"/>
      <c r="E397" s="27"/>
      <c r="F397" s="30"/>
      <c r="G397" s="28"/>
      <c r="H397" s="20"/>
      <c r="I397" s="29"/>
      <c r="J397" s="28"/>
      <c r="K397" s="20"/>
      <c r="L397" s="27"/>
      <c r="M397" s="26"/>
    </row>
    <row r="398" spans="1:13" s="23" customFormat="1" ht="21" customHeight="1">
      <c r="A398" s="41"/>
      <c r="B398" s="40"/>
      <c r="C398" s="39"/>
      <c r="D398" s="36"/>
      <c r="E398" s="38"/>
      <c r="F398" s="37"/>
      <c r="G398" s="36"/>
      <c r="H398" s="35"/>
      <c r="I398" s="35"/>
      <c r="J398" s="34"/>
      <c r="K398" s="33"/>
      <c r="L398" s="33"/>
      <c r="M398" s="32"/>
    </row>
    <row r="399" spans="1:13" s="25" customFormat="1" ht="12">
      <c r="A399" s="27"/>
      <c r="B399" s="27"/>
      <c r="C399" s="31"/>
      <c r="D399" s="27"/>
      <c r="E399" s="27"/>
      <c r="F399" s="30"/>
      <c r="G399" s="28"/>
      <c r="H399" s="20"/>
      <c r="I399" s="29"/>
      <c r="J399" s="28"/>
      <c r="K399" s="20"/>
      <c r="L399" s="27"/>
      <c r="M399" s="26"/>
    </row>
    <row r="400" spans="1:13" s="25" customFormat="1" ht="12">
      <c r="A400" s="27"/>
      <c r="B400" s="27"/>
      <c r="C400" s="31"/>
      <c r="D400" s="27"/>
      <c r="E400" s="27"/>
      <c r="F400" s="30"/>
      <c r="G400" s="28"/>
      <c r="H400" s="20"/>
      <c r="I400" s="29"/>
      <c r="J400" s="28"/>
      <c r="K400" s="20"/>
      <c r="L400" s="27"/>
      <c r="M400" s="26"/>
    </row>
    <row r="401" spans="1:13" s="25" customFormat="1" ht="12">
      <c r="A401" s="27"/>
      <c r="B401" s="27"/>
      <c r="C401" s="31"/>
      <c r="D401" s="27"/>
      <c r="E401" s="27"/>
      <c r="F401" s="30"/>
      <c r="G401" s="28"/>
      <c r="H401" s="20"/>
      <c r="I401" s="29"/>
      <c r="J401" s="28"/>
      <c r="K401" s="20"/>
      <c r="L401" s="27"/>
      <c r="M401" s="26"/>
    </row>
    <row r="402" spans="1:13" s="25" customFormat="1" ht="12">
      <c r="A402" s="27"/>
      <c r="B402" s="27"/>
      <c r="C402" s="31"/>
      <c r="D402" s="27"/>
      <c r="E402" s="27"/>
      <c r="F402" s="30"/>
      <c r="G402" s="28"/>
      <c r="H402" s="20"/>
      <c r="I402" s="29"/>
      <c r="J402" s="28"/>
      <c r="K402" s="20"/>
      <c r="L402" s="27"/>
      <c r="M402" s="26"/>
    </row>
    <row r="403" spans="1:13" s="25" customFormat="1" ht="12">
      <c r="A403" s="27"/>
      <c r="B403" s="27"/>
      <c r="C403" s="31"/>
      <c r="D403" s="27"/>
      <c r="E403" s="27"/>
      <c r="F403" s="30"/>
      <c r="G403" s="28"/>
      <c r="H403" s="20"/>
      <c r="I403" s="29"/>
      <c r="J403" s="28"/>
      <c r="K403" s="20"/>
      <c r="L403" s="27"/>
      <c r="M403" s="26"/>
    </row>
    <row r="404" spans="1:13" s="25" customFormat="1" ht="12">
      <c r="A404" s="27"/>
      <c r="B404" s="27"/>
      <c r="C404" s="31"/>
      <c r="D404" s="27"/>
      <c r="E404" s="27"/>
      <c r="F404" s="30"/>
      <c r="G404" s="28"/>
      <c r="H404" s="20"/>
      <c r="I404" s="29"/>
      <c r="J404" s="28"/>
      <c r="K404" s="20"/>
      <c r="L404" s="27"/>
      <c r="M404" s="26"/>
    </row>
    <row r="405" spans="1:13" s="25" customFormat="1" ht="12">
      <c r="A405" s="27"/>
      <c r="B405" s="27"/>
      <c r="C405" s="31"/>
      <c r="D405" s="27"/>
      <c r="E405" s="27"/>
      <c r="F405" s="30"/>
      <c r="G405" s="28"/>
      <c r="H405" s="20"/>
      <c r="I405" s="29"/>
      <c r="J405" s="28"/>
      <c r="K405" s="20"/>
      <c r="L405" s="27"/>
      <c r="M405" s="26"/>
    </row>
    <row r="406" spans="1:13" s="25" customFormat="1" ht="12">
      <c r="A406" s="27"/>
      <c r="B406" s="27"/>
      <c r="C406" s="31"/>
      <c r="D406" s="27"/>
      <c r="E406" s="27"/>
      <c r="F406" s="30"/>
      <c r="G406" s="28"/>
      <c r="H406" s="20"/>
      <c r="I406" s="29"/>
      <c r="J406" s="28"/>
      <c r="K406" s="20"/>
      <c r="L406" s="27"/>
      <c r="M406" s="26"/>
    </row>
    <row r="407" spans="1:13" s="25" customFormat="1" ht="12">
      <c r="A407" s="27"/>
      <c r="B407" s="27"/>
      <c r="C407" s="31"/>
      <c r="D407" s="27"/>
      <c r="E407" s="27"/>
      <c r="F407" s="30"/>
      <c r="G407" s="28"/>
      <c r="H407" s="20"/>
      <c r="I407" s="29"/>
      <c r="J407" s="28"/>
      <c r="K407" s="20"/>
      <c r="L407" s="27"/>
      <c r="M407" s="26"/>
    </row>
    <row r="408" spans="1:13" s="25" customFormat="1" ht="12">
      <c r="A408" s="27"/>
      <c r="B408" s="27"/>
      <c r="C408" s="31"/>
      <c r="D408" s="27"/>
      <c r="E408" s="27"/>
      <c r="F408" s="30"/>
      <c r="G408" s="28"/>
      <c r="H408" s="20"/>
      <c r="I408" s="29"/>
      <c r="J408" s="28"/>
      <c r="K408" s="20"/>
      <c r="L408" s="27"/>
      <c r="M408" s="26"/>
    </row>
    <row r="409" spans="1:13" s="25" customFormat="1" ht="12">
      <c r="A409" s="27"/>
      <c r="B409" s="27"/>
      <c r="C409" s="31"/>
      <c r="D409" s="27"/>
      <c r="E409" s="27"/>
      <c r="F409" s="30"/>
      <c r="G409" s="28"/>
      <c r="H409" s="20"/>
      <c r="I409" s="29"/>
      <c r="J409" s="28"/>
      <c r="K409" s="20"/>
      <c r="L409" s="27"/>
      <c r="M409" s="26"/>
    </row>
    <row r="410" spans="1:13" s="25" customFormat="1" ht="12">
      <c r="A410" s="27"/>
      <c r="B410" s="27"/>
      <c r="C410" s="31"/>
      <c r="D410" s="27"/>
      <c r="E410" s="27"/>
      <c r="F410" s="30"/>
      <c r="G410" s="28"/>
      <c r="H410" s="20"/>
      <c r="I410" s="29"/>
      <c r="J410" s="28"/>
      <c r="K410" s="20"/>
      <c r="L410" s="27"/>
      <c r="M410" s="26"/>
    </row>
    <row r="411" spans="1:13" s="25" customFormat="1" ht="12">
      <c r="A411" s="27"/>
      <c r="B411" s="27"/>
      <c r="C411" s="31"/>
      <c r="D411" s="27"/>
      <c r="E411" s="27"/>
      <c r="F411" s="30"/>
      <c r="G411" s="28"/>
      <c r="H411" s="20"/>
      <c r="I411" s="29"/>
      <c r="J411" s="28"/>
      <c r="K411" s="20"/>
      <c r="L411" s="27"/>
      <c r="M411" s="26"/>
    </row>
    <row r="412" spans="1:13" s="25" customFormat="1" ht="12">
      <c r="A412" s="27"/>
      <c r="B412" s="27"/>
      <c r="C412" s="31"/>
      <c r="D412" s="27"/>
      <c r="E412" s="27"/>
      <c r="F412" s="30"/>
      <c r="G412" s="28"/>
      <c r="H412" s="20"/>
      <c r="I412" s="29"/>
      <c r="J412" s="28"/>
      <c r="K412" s="20"/>
      <c r="L412" s="27"/>
      <c r="M412" s="26"/>
    </row>
    <row r="413" spans="1:13" s="25" customFormat="1" ht="12">
      <c r="A413" s="27"/>
      <c r="B413" s="27"/>
      <c r="C413" s="31"/>
      <c r="D413" s="27"/>
      <c r="E413" s="27"/>
      <c r="F413" s="30"/>
      <c r="G413" s="28"/>
      <c r="H413" s="20"/>
      <c r="I413" s="29"/>
      <c r="J413" s="28"/>
      <c r="K413" s="20"/>
      <c r="L413" s="27"/>
      <c r="M413" s="26"/>
    </row>
    <row r="414" spans="1:13" s="25" customFormat="1" ht="12">
      <c r="A414" s="27"/>
      <c r="B414" s="27"/>
      <c r="C414" s="31"/>
      <c r="D414" s="27"/>
      <c r="E414" s="27"/>
      <c r="F414" s="30"/>
      <c r="G414" s="28"/>
      <c r="H414" s="20"/>
      <c r="I414" s="29"/>
      <c r="J414" s="28"/>
      <c r="K414" s="20"/>
      <c r="L414" s="27"/>
      <c r="M414" s="26"/>
    </row>
    <row r="415" spans="1:13" s="25" customFormat="1" ht="12">
      <c r="A415" s="27"/>
      <c r="B415" s="27"/>
      <c r="C415" s="31"/>
      <c r="D415" s="27"/>
      <c r="E415" s="27"/>
      <c r="F415" s="30"/>
      <c r="G415" s="28"/>
      <c r="H415" s="20"/>
      <c r="I415" s="29"/>
      <c r="J415" s="28"/>
      <c r="K415" s="20"/>
      <c r="L415" s="27"/>
      <c r="M415" s="26"/>
    </row>
    <row r="416" spans="1:13" s="25" customFormat="1" ht="12">
      <c r="A416" s="27"/>
      <c r="B416" s="27"/>
      <c r="C416" s="31"/>
      <c r="D416" s="27"/>
      <c r="E416" s="27"/>
      <c r="F416" s="30"/>
      <c r="G416" s="28"/>
      <c r="H416" s="20"/>
      <c r="I416" s="29"/>
      <c r="J416" s="28"/>
      <c r="K416" s="20"/>
      <c r="L416" s="27"/>
      <c r="M416" s="26"/>
    </row>
    <row r="417" spans="1:13" s="25" customFormat="1" ht="12">
      <c r="A417" s="27"/>
      <c r="B417" s="27"/>
      <c r="C417" s="31"/>
      <c r="D417" s="27"/>
      <c r="E417" s="27"/>
      <c r="F417" s="30"/>
      <c r="G417" s="28"/>
      <c r="H417" s="20"/>
      <c r="I417" s="29"/>
      <c r="J417" s="28"/>
      <c r="K417" s="20"/>
      <c r="L417" s="27"/>
      <c r="M417" s="26"/>
    </row>
    <row r="418" spans="1:13" s="25" customFormat="1" ht="12">
      <c r="A418" s="27"/>
      <c r="B418" s="27"/>
      <c r="C418" s="31"/>
      <c r="D418" s="27"/>
      <c r="E418" s="27"/>
      <c r="F418" s="30"/>
      <c r="G418" s="28"/>
      <c r="H418" s="20"/>
      <c r="I418" s="29"/>
      <c r="J418" s="28"/>
      <c r="K418" s="20"/>
      <c r="L418" s="27"/>
      <c r="M418" s="26"/>
    </row>
    <row r="419" spans="1:13" s="25" customFormat="1" ht="12">
      <c r="A419" s="27"/>
      <c r="B419" s="27"/>
      <c r="C419" s="31"/>
      <c r="D419" s="27"/>
      <c r="E419" s="27"/>
      <c r="F419" s="30"/>
      <c r="G419" s="28"/>
      <c r="H419" s="20"/>
      <c r="I419" s="29"/>
      <c r="J419" s="28"/>
      <c r="K419" s="20"/>
      <c r="L419" s="27"/>
      <c r="M419" s="26"/>
    </row>
    <row r="420" spans="1:13" s="25" customFormat="1" ht="12">
      <c r="A420" s="27"/>
      <c r="B420" s="27"/>
      <c r="C420" s="31"/>
      <c r="D420" s="27"/>
      <c r="E420" s="27"/>
      <c r="F420" s="30"/>
      <c r="G420" s="28"/>
      <c r="H420" s="20"/>
      <c r="I420" s="29"/>
      <c r="J420" s="28"/>
      <c r="K420" s="20"/>
      <c r="L420" s="27"/>
      <c r="M420" s="26"/>
    </row>
    <row r="421" spans="1:13" s="25" customFormat="1" ht="12">
      <c r="A421" s="27"/>
      <c r="B421" s="27"/>
      <c r="C421" s="31"/>
      <c r="D421" s="27"/>
      <c r="E421" s="27"/>
      <c r="F421" s="30"/>
      <c r="G421" s="28"/>
      <c r="H421" s="20"/>
      <c r="I421" s="29"/>
      <c r="J421" s="28"/>
      <c r="K421" s="20"/>
      <c r="L421" s="27"/>
      <c r="M421" s="26"/>
    </row>
    <row r="422" spans="1:13" s="25" customFormat="1" ht="12">
      <c r="A422" s="27"/>
      <c r="B422" s="27"/>
      <c r="C422" s="31"/>
      <c r="D422" s="27"/>
      <c r="E422" s="27"/>
      <c r="F422" s="30"/>
      <c r="G422" s="28"/>
      <c r="H422" s="20"/>
      <c r="I422" s="29"/>
      <c r="J422" s="28"/>
      <c r="K422" s="20"/>
      <c r="L422" s="27"/>
      <c r="M422" s="26"/>
    </row>
    <row r="423" spans="1:13" s="25" customFormat="1" ht="12">
      <c r="A423" s="27"/>
      <c r="B423" s="27"/>
      <c r="C423" s="31"/>
      <c r="D423" s="27"/>
      <c r="E423" s="27"/>
      <c r="F423" s="30"/>
      <c r="G423" s="28"/>
      <c r="H423" s="20"/>
      <c r="I423" s="29"/>
      <c r="J423" s="28"/>
      <c r="K423" s="20"/>
      <c r="L423" s="27"/>
      <c r="M423" s="26"/>
    </row>
    <row r="424" spans="1:13" s="25" customFormat="1" ht="12">
      <c r="A424" s="27"/>
      <c r="B424" s="27"/>
      <c r="C424" s="31"/>
      <c r="D424" s="27"/>
      <c r="E424" s="27"/>
      <c r="F424" s="30"/>
      <c r="G424" s="28"/>
      <c r="H424" s="20"/>
      <c r="I424" s="29"/>
      <c r="J424" s="28"/>
      <c r="K424" s="20"/>
      <c r="L424" s="27"/>
      <c r="M424" s="26"/>
    </row>
    <row r="425" spans="1:13" s="25" customFormat="1" ht="12">
      <c r="A425" s="27"/>
      <c r="B425" s="27"/>
      <c r="C425" s="31"/>
      <c r="D425" s="27"/>
      <c r="E425" s="27"/>
      <c r="F425" s="30"/>
      <c r="G425" s="28"/>
      <c r="H425" s="20"/>
      <c r="I425" s="29"/>
      <c r="J425" s="28"/>
      <c r="K425" s="20"/>
      <c r="L425" s="27"/>
      <c r="M425" s="26"/>
    </row>
    <row r="426" spans="1:13" s="25" customFormat="1" ht="12">
      <c r="A426" s="27"/>
      <c r="B426" s="27"/>
      <c r="C426" s="31"/>
      <c r="D426" s="27"/>
      <c r="E426" s="27"/>
      <c r="F426" s="30"/>
      <c r="G426" s="28"/>
      <c r="H426" s="20"/>
      <c r="I426" s="29"/>
      <c r="J426" s="28"/>
      <c r="K426" s="20"/>
      <c r="L426" s="27"/>
      <c r="M426" s="26"/>
    </row>
    <row r="427" spans="1:13" s="25" customFormat="1" ht="12">
      <c r="A427" s="27"/>
      <c r="B427" s="27"/>
      <c r="C427" s="31"/>
      <c r="D427" s="27"/>
      <c r="E427" s="27"/>
      <c r="F427" s="30"/>
      <c r="G427" s="28"/>
      <c r="H427" s="20"/>
      <c r="I427" s="29"/>
      <c r="J427" s="28"/>
      <c r="K427" s="20"/>
      <c r="L427" s="27"/>
      <c r="M427" s="26"/>
    </row>
    <row r="428" spans="1:13" s="25" customFormat="1" ht="12">
      <c r="A428" s="27"/>
      <c r="B428" s="27"/>
      <c r="C428" s="31"/>
      <c r="D428" s="27"/>
      <c r="E428" s="27"/>
      <c r="F428" s="30"/>
      <c r="G428" s="28"/>
      <c r="H428" s="20"/>
      <c r="I428" s="29"/>
      <c r="J428" s="28"/>
      <c r="K428" s="20"/>
      <c r="L428" s="27"/>
      <c r="M428" s="26"/>
    </row>
    <row r="429" spans="1:13" s="25" customFormat="1" ht="12">
      <c r="A429" s="27"/>
      <c r="B429" s="27"/>
      <c r="C429" s="31"/>
      <c r="D429" s="27"/>
      <c r="E429" s="27"/>
      <c r="F429" s="30"/>
      <c r="G429" s="28"/>
      <c r="H429" s="20"/>
      <c r="I429" s="29"/>
      <c r="J429" s="28"/>
      <c r="K429" s="20"/>
      <c r="L429" s="27"/>
      <c r="M429" s="26"/>
    </row>
    <row r="430" spans="1:13" s="25" customFormat="1" ht="12">
      <c r="A430" s="27"/>
      <c r="B430" s="27"/>
      <c r="C430" s="31"/>
      <c r="D430" s="27"/>
      <c r="E430" s="27"/>
      <c r="F430" s="30"/>
      <c r="G430" s="28"/>
      <c r="H430" s="20"/>
      <c r="I430" s="29"/>
      <c r="J430" s="28"/>
      <c r="K430" s="20"/>
      <c r="L430" s="27"/>
      <c r="M430" s="26"/>
    </row>
    <row r="431" spans="1:13" s="25" customFormat="1" ht="12">
      <c r="A431" s="27"/>
      <c r="B431" s="27"/>
      <c r="C431" s="31"/>
      <c r="D431" s="27"/>
      <c r="E431" s="27"/>
      <c r="F431" s="30"/>
      <c r="G431" s="28"/>
      <c r="H431" s="20"/>
      <c r="I431" s="29"/>
      <c r="J431" s="28"/>
      <c r="K431" s="20"/>
      <c r="L431" s="27"/>
      <c r="M431" s="26"/>
    </row>
    <row r="432" spans="1:13" s="25" customFormat="1" ht="12">
      <c r="A432" s="27"/>
      <c r="B432" s="27"/>
      <c r="C432" s="31"/>
      <c r="D432" s="27"/>
      <c r="E432" s="27"/>
      <c r="F432" s="30"/>
      <c r="G432" s="28"/>
      <c r="H432" s="20"/>
      <c r="I432" s="29"/>
      <c r="J432" s="28"/>
      <c r="K432" s="20"/>
      <c r="L432" s="27"/>
      <c r="M432" s="26"/>
    </row>
    <row r="433" spans="1:13" s="25" customFormat="1" ht="12">
      <c r="A433" s="27"/>
      <c r="B433" s="27"/>
      <c r="C433" s="31"/>
      <c r="D433" s="27"/>
      <c r="E433" s="27"/>
      <c r="F433" s="30"/>
      <c r="G433" s="28"/>
      <c r="H433" s="20"/>
      <c r="I433" s="29"/>
      <c r="J433" s="28"/>
      <c r="K433" s="20"/>
      <c r="L433" s="27"/>
      <c r="M433" s="26"/>
    </row>
    <row r="434" spans="1:13" s="25" customFormat="1" ht="12">
      <c r="A434" s="27"/>
      <c r="B434" s="27"/>
      <c r="C434" s="31"/>
      <c r="D434" s="27"/>
      <c r="E434" s="27"/>
      <c r="F434" s="30"/>
      <c r="G434" s="28"/>
      <c r="H434" s="20"/>
      <c r="I434" s="29"/>
      <c r="J434" s="28"/>
      <c r="K434" s="20"/>
      <c r="L434" s="27"/>
      <c r="M434" s="26"/>
    </row>
    <row r="435" spans="1:13" s="25" customFormat="1" ht="12">
      <c r="A435" s="27"/>
      <c r="B435" s="27"/>
      <c r="C435" s="31"/>
      <c r="D435" s="27"/>
      <c r="E435" s="27"/>
      <c r="F435" s="30"/>
      <c r="G435" s="28"/>
      <c r="H435" s="20"/>
      <c r="I435" s="29"/>
      <c r="J435" s="28"/>
      <c r="K435" s="20"/>
      <c r="L435" s="27"/>
      <c r="M435" s="26"/>
    </row>
    <row r="436" spans="1:13" s="25" customFormat="1" ht="12">
      <c r="A436" s="27"/>
      <c r="B436" s="27"/>
      <c r="C436" s="31"/>
      <c r="D436" s="27"/>
      <c r="E436" s="27"/>
      <c r="F436" s="30"/>
      <c r="G436" s="28"/>
      <c r="H436" s="20"/>
      <c r="I436" s="29"/>
      <c r="J436" s="28"/>
      <c r="K436" s="20"/>
      <c r="L436" s="27"/>
      <c r="M436" s="26"/>
    </row>
    <row r="437" spans="1:13" s="25" customFormat="1" ht="12">
      <c r="A437" s="27"/>
      <c r="B437" s="27"/>
      <c r="C437" s="31"/>
      <c r="D437" s="27"/>
      <c r="E437" s="27"/>
      <c r="F437" s="30"/>
      <c r="G437" s="28"/>
      <c r="H437" s="20"/>
      <c r="I437" s="29"/>
      <c r="J437" s="28"/>
      <c r="K437" s="20"/>
      <c r="L437" s="27"/>
      <c r="M437" s="26"/>
    </row>
    <row r="438" spans="1:13" s="25" customFormat="1" ht="12">
      <c r="A438" s="27"/>
      <c r="B438" s="27"/>
      <c r="C438" s="31"/>
      <c r="D438" s="27"/>
      <c r="E438" s="27"/>
      <c r="F438" s="30"/>
      <c r="G438" s="28"/>
      <c r="H438" s="20"/>
      <c r="I438" s="29"/>
      <c r="J438" s="28"/>
      <c r="K438" s="20"/>
      <c r="L438" s="27"/>
      <c r="M438" s="26"/>
    </row>
    <row r="439" spans="1:13" s="25" customFormat="1" ht="12">
      <c r="A439" s="27"/>
      <c r="B439" s="27"/>
      <c r="C439" s="31"/>
      <c r="D439" s="27"/>
      <c r="E439" s="27"/>
      <c r="F439" s="30"/>
      <c r="G439" s="28"/>
      <c r="H439" s="20"/>
      <c r="I439" s="29"/>
      <c r="J439" s="28"/>
      <c r="K439" s="20"/>
      <c r="L439" s="27"/>
      <c r="M439" s="26"/>
    </row>
    <row r="440" spans="1:13" s="25" customFormat="1" ht="12">
      <c r="A440" s="27"/>
      <c r="B440" s="27"/>
      <c r="C440" s="31"/>
      <c r="D440" s="27"/>
      <c r="E440" s="27"/>
      <c r="F440" s="30"/>
      <c r="G440" s="28"/>
      <c r="H440" s="20"/>
      <c r="I440" s="29"/>
      <c r="J440" s="28"/>
      <c r="K440" s="20"/>
      <c r="L440" s="27"/>
      <c r="M440" s="26"/>
    </row>
    <row r="441" spans="1:13" s="25" customFormat="1" ht="12">
      <c r="A441" s="27"/>
      <c r="B441" s="27"/>
      <c r="C441" s="31"/>
      <c r="D441" s="27"/>
      <c r="E441" s="27"/>
      <c r="F441" s="30"/>
      <c r="G441" s="28"/>
      <c r="H441" s="20"/>
      <c r="I441" s="29"/>
      <c r="J441" s="28"/>
      <c r="K441" s="20"/>
      <c r="L441" s="27"/>
      <c r="M441" s="26"/>
    </row>
    <row r="442" spans="1:13" s="25" customFormat="1" ht="12">
      <c r="A442" s="27"/>
      <c r="B442" s="27"/>
      <c r="C442" s="31"/>
      <c r="D442" s="27"/>
      <c r="E442" s="27"/>
      <c r="F442" s="30"/>
      <c r="G442" s="28"/>
      <c r="H442" s="20"/>
      <c r="I442" s="29"/>
      <c r="J442" s="28"/>
      <c r="K442" s="20"/>
      <c r="L442" s="27"/>
      <c r="M442" s="26"/>
    </row>
    <row r="443" spans="1:13" s="25" customFormat="1" ht="12">
      <c r="A443" s="27"/>
      <c r="B443" s="27"/>
      <c r="C443" s="31"/>
      <c r="D443" s="27"/>
      <c r="E443" s="27"/>
      <c r="F443" s="30"/>
      <c r="G443" s="28"/>
      <c r="H443" s="20"/>
      <c r="I443" s="29"/>
      <c r="J443" s="28"/>
      <c r="K443" s="20"/>
      <c r="L443" s="27"/>
      <c r="M443" s="26"/>
    </row>
    <row r="444" spans="1:13" s="25" customFormat="1" ht="12">
      <c r="A444" s="27"/>
      <c r="B444" s="27"/>
      <c r="C444" s="31"/>
      <c r="D444" s="27"/>
      <c r="E444" s="27"/>
      <c r="F444" s="30"/>
      <c r="G444" s="28"/>
      <c r="H444" s="20"/>
      <c r="I444" s="29"/>
      <c r="J444" s="28"/>
      <c r="K444" s="20"/>
      <c r="L444" s="27"/>
      <c r="M444" s="26"/>
    </row>
    <row r="445" spans="1:13" s="25" customFormat="1" ht="12">
      <c r="A445" s="27"/>
      <c r="B445" s="27"/>
      <c r="C445" s="31"/>
      <c r="D445" s="27"/>
      <c r="E445" s="27"/>
      <c r="F445" s="30"/>
      <c r="G445" s="28"/>
      <c r="H445" s="20"/>
      <c r="I445" s="29"/>
      <c r="J445" s="28"/>
      <c r="K445" s="20"/>
      <c r="L445" s="27"/>
      <c r="M445" s="26"/>
    </row>
    <row r="446" spans="1:13" s="25" customFormat="1" ht="12">
      <c r="A446" s="27"/>
      <c r="B446" s="27"/>
      <c r="C446" s="31"/>
      <c r="D446" s="27"/>
      <c r="E446" s="27"/>
      <c r="F446" s="30"/>
      <c r="G446" s="28"/>
      <c r="H446" s="20"/>
      <c r="I446" s="29"/>
      <c r="J446" s="28"/>
      <c r="K446" s="20"/>
      <c r="L446" s="27"/>
      <c r="M446" s="26"/>
    </row>
    <row r="447" spans="1:13" s="25" customFormat="1" ht="12">
      <c r="A447" s="27"/>
      <c r="B447" s="27"/>
      <c r="C447" s="31"/>
      <c r="D447" s="27"/>
      <c r="E447" s="27"/>
      <c r="F447" s="30"/>
      <c r="G447" s="28"/>
      <c r="H447" s="20"/>
      <c r="I447" s="29"/>
      <c r="J447" s="28"/>
      <c r="K447" s="20"/>
      <c r="L447" s="27"/>
      <c r="M447" s="26"/>
    </row>
    <row r="448" spans="1:13" s="25" customFormat="1" ht="12">
      <c r="A448" s="27"/>
      <c r="B448" s="27"/>
      <c r="C448" s="31"/>
      <c r="D448" s="27"/>
      <c r="E448" s="27"/>
      <c r="F448" s="30"/>
      <c r="G448" s="28"/>
      <c r="H448" s="20"/>
      <c r="I448" s="29"/>
      <c r="J448" s="28"/>
      <c r="K448" s="20"/>
      <c r="L448" s="27"/>
      <c r="M448" s="26"/>
    </row>
    <row r="449" spans="1:13" s="25" customFormat="1" ht="12">
      <c r="A449" s="27"/>
      <c r="B449" s="27"/>
      <c r="C449" s="31"/>
      <c r="D449" s="27"/>
      <c r="E449" s="27"/>
      <c r="F449" s="30"/>
      <c r="G449" s="28"/>
      <c r="H449" s="20"/>
      <c r="I449" s="29"/>
      <c r="J449" s="28"/>
      <c r="K449" s="20"/>
      <c r="L449" s="27"/>
      <c r="M449" s="26"/>
    </row>
    <row r="450" spans="1:13" s="25" customFormat="1" ht="12">
      <c r="A450" s="27"/>
      <c r="B450" s="27"/>
      <c r="C450" s="31"/>
      <c r="D450" s="27"/>
      <c r="E450" s="27"/>
      <c r="F450" s="30"/>
      <c r="G450" s="28"/>
      <c r="H450" s="20"/>
      <c r="I450" s="29"/>
      <c r="J450" s="28"/>
      <c r="K450" s="20"/>
      <c r="L450" s="27"/>
      <c r="M450" s="26"/>
    </row>
    <row r="451" spans="1:13" s="25" customFormat="1" ht="12">
      <c r="A451" s="27"/>
      <c r="B451" s="27"/>
      <c r="C451" s="31"/>
      <c r="D451" s="27"/>
      <c r="E451" s="27"/>
      <c r="F451" s="30"/>
      <c r="G451" s="28"/>
      <c r="H451" s="20"/>
      <c r="I451" s="29"/>
      <c r="J451" s="28"/>
      <c r="K451" s="20"/>
      <c r="L451" s="27"/>
      <c r="M451" s="26"/>
    </row>
    <row r="452" spans="1:13" s="23" customFormat="1" ht="18.75" customHeight="1">
      <c r="A452" s="41"/>
      <c r="B452" s="40"/>
      <c r="C452" s="39"/>
      <c r="D452" s="36"/>
      <c r="E452" s="38"/>
      <c r="F452" s="37"/>
      <c r="G452" s="36"/>
      <c r="H452" s="35"/>
      <c r="I452" s="35"/>
      <c r="J452" s="34"/>
      <c r="K452" s="33"/>
      <c r="L452" s="33"/>
      <c r="M452" s="32"/>
    </row>
    <row r="453" spans="1:13" s="25" customFormat="1" ht="12">
      <c r="A453" s="27"/>
      <c r="B453" s="27"/>
      <c r="C453" s="31"/>
      <c r="D453" s="27"/>
      <c r="E453" s="27"/>
      <c r="F453" s="30"/>
      <c r="G453" s="28"/>
      <c r="H453" s="20"/>
      <c r="I453" s="29"/>
      <c r="J453" s="28"/>
      <c r="K453" s="20"/>
      <c r="L453" s="27"/>
      <c r="M453" s="26"/>
    </row>
    <row r="454" spans="1:13" s="25" customFormat="1" ht="12">
      <c r="A454" s="27"/>
      <c r="B454" s="27"/>
      <c r="C454" s="31"/>
      <c r="D454" s="27"/>
      <c r="E454" s="27"/>
      <c r="F454" s="30"/>
      <c r="G454" s="28"/>
      <c r="H454" s="20"/>
      <c r="I454" s="29"/>
      <c r="J454" s="28"/>
      <c r="K454" s="20"/>
      <c r="L454" s="27"/>
      <c r="M454" s="26"/>
    </row>
    <row r="455" spans="1:13" s="25" customFormat="1" ht="12">
      <c r="A455" s="27"/>
      <c r="B455" s="27"/>
      <c r="C455" s="31"/>
      <c r="D455" s="27"/>
      <c r="E455" s="27"/>
      <c r="F455" s="30"/>
      <c r="G455" s="28"/>
      <c r="H455" s="20"/>
      <c r="I455" s="29"/>
      <c r="J455" s="28"/>
      <c r="K455" s="20"/>
      <c r="L455" s="27"/>
      <c r="M455" s="26"/>
    </row>
    <row r="456" spans="1:13" s="25" customFormat="1" ht="12">
      <c r="A456" s="27"/>
      <c r="B456" s="27"/>
      <c r="C456" s="31"/>
      <c r="D456" s="27"/>
      <c r="E456" s="27"/>
      <c r="F456" s="30"/>
      <c r="G456" s="28"/>
      <c r="H456" s="20"/>
      <c r="I456" s="29"/>
      <c r="J456" s="28"/>
      <c r="K456" s="20"/>
      <c r="L456" s="27"/>
      <c r="M456" s="26"/>
    </row>
    <row r="457" spans="1:13" s="25" customFormat="1" ht="12">
      <c r="A457" s="27"/>
      <c r="B457" s="27"/>
      <c r="C457" s="31"/>
      <c r="D457" s="27"/>
      <c r="E457" s="27"/>
      <c r="F457" s="30"/>
      <c r="G457" s="28"/>
      <c r="H457" s="20"/>
      <c r="I457" s="29"/>
      <c r="J457" s="28"/>
      <c r="K457" s="20"/>
      <c r="L457" s="27"/>
      <c r="M457" s="26"/>
    </row>
    <row r="458" spans="1:13" s="25" customFormat="1" ht="12">
      <c r="A458" s="27"/>
      <c r="B458" s="27"/>
      <c r="C458" s="31"/>
      <c r="D458" s="27"/>
      <c r="E458" s="27"/>
      <c r="F458" s="30"/>
      <c r="G458" s="28"/>
      <c r="H458" s="20"/>
      <c r="I458" s="29"/>
      <c r="J458" s="28"/>
      <c r="K458" s="20"/>
      <c r="L458" s="27"/>
      <c r="M458" s="26"/>
    </row>
    <row r="459" spans="1:13" s="25" customFormat="1" ht="12">
      <c r="A459" s="27"/>
      <c r="B459" s="27"/>
      <c r="C459" s="31"/>
      <c r="D459" s="27"/>
      <c r="E459" s="27"/>
      <c r="F459" s="30"/>
      <c r="G459" s="28"/>
      <c r="H459" s="20"/>
      <c r="I459" s="29"/>
      <c r="J459" s="28"/>
      <c r="K459" s="20"/>
      <c r="L459" s="27"/>
      <c r="M459" s="26"/>
    </row>
    <row r="460" spans="1:13" s="25" customFormat="1" ht="12">
      <c r="A460" s="27"/>
      <c r="B460" s="27"/>
      <c r="C460" s="31"/>
      <c r="D460" s="27"/>
      <c r="E460" s="27"/>
      <c r="F460" s="30"/>
      <c r="G460" s="28"/>
      <c r="H460" s="20"/>
      <c r="I460" s="29"/>
      <c r="J460" s="28"/>
      <c r="K460" s="20"/>
      <c r="L460" s="27"/>
      <c r="M460" s="26"/>
    </row>
    <row r="461" spans="1:13" s="25" customFormat="1" ht="12">
      <c r="A461" s="27"/>
      <c r="B461" s="27"/>
      <c r="C461" s="31"/>
      <c r="D461" s="27"/>
      <c r="E461" s="27"/>
      <c r="F461" s="30"/>
      <c r="G461" s="28"/>
      <c r="H461" s="20"/>
      <c r="I461" s="29"/>
      <c r="J461" s="28"/>
      <c r="K461" s="20"/>
      <c r="L461" s="27"/>
      <c r="M461" s="26"/>
    </row>
    <row r="462" spans="1:13" s="25" customFormat="1" ht="12">
      <c r="A462" s="27"/>
      <c r="B462" s="27"/>
      <c r="C462" s="31"/>
      <c r="D462" s="27"/>
      <c r="E462" s="27"/>
      <c r="F462" s="30"/>
      <c r="G462" s="28"/>
      <c r="H462" s="20"/>
      <c r="I462" s="29"/>
      <c r="J462" s="28"/>
      <c r="K462" s="20"/>
      <c r="L462" s="27"/>
      <c r="M462" s="26"/>
    </row>
    <row r="463" spans="1:13" s="25" customFormat="1" ht="12">
      <c r="A463" s="27"/>
      <c r="B463" s="27"/>
      <c r="C463" s="31"/>
      <c r="D463" s="27"/>
      <c r="E463" s="27"/>
      <c r="F463" s="30"/>
      <c r="G463" s="28"/>
      <c r="H463" s="20"/>
      <c r="I463" s="29"/>
      <c r="J463" s="28"/>
      <c r="K463" s="20"/>
      <c r="L463" s="27"/>
      <c r="M463" s="26"/>
    </row>
    <row r="464" spans="1:13" s="25" customFormat="1" ht="12">
      <c r="A464" s="27"/>
      <c r="B464" s="27"/>
      <c r="C464" s="31"/>
      <c r="D464" s="27"/>
      <c r="E464" s="27"/>
      <c r="F464" s="30"/>
      <c r="G464" s="28"/>
      <c r="H464" s="20"/>
      <c r="I464" s="29"/>
      <c r="J464" s="28"/>
      <c r="K464" s="20"/>
      <c r="L464" s="27"/>
      <c r="M464" s="26"/>
    </row>
    <row r="465" spans="1:13" s="25" customFormat="1" ht="12">
      <c r="A465" s="27"/>
      <c r="B465" s="27"/>
      <c r="C465" s="31"/>
      <c r="D465" s="27"/>
      <c r="E465" s="27"/>
      <c r="F465" s="30"/>
      <c r="G465" s="28"/>
      <c r="H465" s="20"/>
      <c r="I465" s="29"/>
      <c r="J465" s="28"/>
      <c r="K465" s="20"/>
      <c r="L465" s="27"/>
      <c r="M465" s="26"/>
    </row>
    <row r="466" spans="1:13" s="25" customFormat="1" ht="12">
      <c r="A466" s="27"/>
      <c r="B466" s="27"/>
      <c r="C466" s="31"/>
      <c r="D466" s="27"/>
      <c r="E466" s="27"/>
      <c r="F466" s="30"/>
      <c r="G466" s="28"/>
      <c r="H466" s="20"/>
      <c r="I466" s="29"/>
      <c r="J466" s="28"/>
      <c r="K466" s="20"/>
      <c r="L466" s="27"/>
      <c r="M466" s="26"/>
    </row>
    <row r="467" spans="1:13" s="25" customFormat="1" ht="12">
      <c r="A467" s="27"/>
      <c r="B467" s="27"/>
      <c r="C467" s="31"/>
      <c r="D467" s="27"/>
      <c r="E467" s="27"/>
      <c r="F467" s="30"/>
      <c r="G467" s="28"/>
      <c r="H467" s="20"/>
      <c r="I467" s="29"/>
      <c r="J467" s="28"/>
      <c r="K467" s="20"/>
      <c r="L467" s="27"/>
      <c r="M467" s="26"/>
    </row>
    <row r="468" spans="1:13" s="25" customFormat="1" ht="12">
      <c r="A468" s="27"/>
      <c r="B468" s="27"/>
      <c r="C468" s="31"/>
      <c r="D468" s="27"/>
      <c r="E468" s="27"/>
      <c r="F468" s="30"/>
      <c r="G468" s="28"/>
      <c r="H468" s="20"/>
      <c r="I468" s="29"/>
      <c r="J468" s="28"/>
      <c r="K468" s="20"/>
      <c r="L468" s="27"/>
      <c r="M468" s="26"/>
    </row>
    <row r="469" spans="1:13" s="25" customFormat="1" ht="12">
      <c r="A469" s="27"/>
      <c r="B469" s="27"/>
      <c r="C469" s="31"/>
      <c r="D469" s="27"/>
      <c r="E469" s="27"/>
      <c r="F469" s="30"/>
      <c r="G469" s="28"/>
      <c r="H469" s="20"/>
      <c r="I469" s="29"/>
      <c r="J469" s="28"/>
      <c r="K469" s="20"/>
      <c r="L469" s="27"/>
      <c r="M469" s="26"/>
    </row>
    <row r="470" spans="1:13" s="25" customFormat="1" ht="12">
      <c r="A470" s="27"/>
      <c r="B470" s="27"/>
      <c r="C470" s="31"/>
      <c r="D470" s="27"/>
      <c r="E470" s="27"/>
      <c r="F470" s="30"/>
      <c r="G470" s="28"/>
      <c r="H470" s="20"/>
      <c r="I470" s="29"/>
      <c r="J470" s="28"/>
      <c r="K470" s="20"/>
      <c r="L470" s="27"/>
      <c r="M470" s="26"/>
    </row>
    <row r="471" spans="1:13" s="25" customFormat="1" ht="12">
      <c r="A471" s="27"/>
      <c r="B471" s="27"/>
      <c r="C471" s="31"/>
      <c r="D471" s="27"/>
      <c r="E471" s="27"/>
      <c r="F471" s="30"/>
      <c r="G471" s="28"/>
      <c r="H471" s="20"/>
      <c r="I471" s="29"/>
      <c r="J471" s="28"/>
      <c r="K471" s="20"/>
      <c r="L471" s="27"/>
      <c r="M471" s="26"/>
    </row>
    <row r="472" spans="1:13" s="25" customFormat="1" ht="12">
      <c r="A472" s="27"/>
      <c r="B472" s="27"/>
      <c r="C472" s="31"/>
      <c r="D472" s="27"/>
      <c r="E472" s="27"/>
      <c r="F472" s="30"/>
      <c r="G472" s="28"/>
      <c r="H472" s="20"/>
      <c r="I472" s="29"/>
      <c r="J472" s="28"/>
      <c r="K472" s="20"/>
      <c r="L472" s="27"/>
      <c r="M472" s="26"/>
    </row>
    <row r="473" spans="1:13" s="23" customFormat="1" ht="18.75" customHeight="1">
      <c r="A473" s="41"/>
      <c r="B473" s="40"/>
      <c r="C473" s="39"/>
      <c r="D473" s="36"/>
      <c r="E473" s="38"/>
      <c r="F473" s="37"/>
      <c r="G473" s="36"/>
      <c r="H473" s="35"/>
      <c r="I473" s="35"/>
      <c r="J473" s="34"/>
      <c r="K473" s="33"/>
      <c r="L473" s="33"/>
      <c r="M473" s="32"/>
    </row>
    <row r="474" spans="1:13" s="25" customFormat="1" ht="12">
      <c r="A474" s="27"/>
      <c r="B474" s="27"/>
      <c r="C474" s="31"/>
      <c r="D474" s="27"/>
      <c r="E474" s="27"/>
      <c r="F474" s="30"/>
      <c r="G474" s="28"/>
      <c r="H474" s="20"/>
      <c r="I474" s="29"/>
      <c r="J474" s="28"/>
      <c r="K474" s="20"/>
      <c r="L474" s="27"/>
      <c r="M474" s="26"/>
    </row>
    <row r="475" spans="1:13" s="25" customFormat="1" ht="12">
      <c r="A475" s="27"/>
      <c r="B475" s="27"/>
      <c r="C475" s="31"/>
      <c r="D475" s="27"/>
      <c r="E475" s="27"/>
      <c r="F475" s="30"/>
      <c r="G475" s="28"/>
      <c r="H475" s="20"/>
      <c r="I475" s="29"/>
      <c r="J475" s="28"/>
      <c r="K475" s="20"/>
      <c r="L475" s="27"/>
      <c r="M475" s="26"/>
    </row>
    <row r="476" spans="1:13" s="25" customFormat="1" ht="12">
      <c r="A476" s="27"/>
      <c r="B476" s="27"/>
      <c r="C476" s="31"/>
      <c r="D476" s="27"/>
      <c r="E476" s="27"/>
      <c r="F476" s="30"/>
      <c r="G476" s="28"/>
      <c r="H476" s="20"/>
      <c r="I476" s="29"/>
      <c r="J476" s="28"/>
      <c r="K476" s="20"/>
      <c r="L476" s="27"/>
      <c r="M476" s="26"/>
    </row>
    <row r="477" spans="1:13" s="25" customFormat="1" ht="12">
      <c r="A477" s="27"/>
      <c r="B477" s="27"/>
      <c r="C477" s="31"/>
      <c r="D477" s="27"/>
      <c r="E477" s="27"/>
      <c r="F477" s="30"/>
      <c r="G477" s="28"/>
      <c r="H477" s="20"/>
      <c r="I477" s="29"/>
      <c r="J477" s="28"/>
      <c r="K477" s="20"/>
      <c r="L477" s="27"/>
      <c r="M477" s="26"/>
    </row>
    <row r="478" spans="1:13" s="25" customFormat="1" ht="12">
      <c r="A478" s="27"/>
      <c r="B478" s="27"/>
      <c r="C478" s="31"/>
      <c r="D478" s="27"/>
      <c r="E478" s="27"/>
      <c r="F478" s="30"/>
      <c r="G478" s="28"/>
      <c r="H478" s="20"/>
      <c r="I478" s="29"/>
      <c r="J478" s="28"/>
      <c r="K478" s="20"/>
      <c r="L478" s="27"/>
      <c r="M478" s="26"/>
    </row>
    <row r="479" spans="1:13" s="25" customFormat="1" ht="12">
      <c r="A479" s="27"/>
      <c r="B479" s="27"/>
      <c r="C479" s="31"/>
      <c r="D479" s="27"/>
      <c r="E479" s="27"/>
      <c r="F479" s="30"/>
      <c r="G479" s="28"/>
      <c r="H479" s="20"/>
      <c r="I479" s="29"/>
      <c r="J479" s="28"/>
      <c r="K479" s="20"/>
      <c r="L479" s="27"/>
      <c r="M479" s="26"/>
    </row>
    <row r="480" spans="1:13" s="25" customFormat="1" ht="12">
      <c r="A480" s="27"/>
      <c r="B480" s="27"/>
      <c r="C480" s="31"/>
      <c r="D480" s="27"/>
      <c r="E480" s="27"/>
      <c r="F480" s="30"/>
      <c r="G480" s="28"/>
      <c r="H480" s="20"/>
      <c r="I480" s="29"/>
      <c r="J480" s="28"/>
      <c r="K480" s="20"/>
      <c r="L480" s="27"/>
      <c r="M480" s="26"/>
    </row>
    <row r="481" spans="1:13" s="25" customFormat="1" ht="12">
      <c r="A481" s="27"/>
      <c r="B481" s="27"/>
      <c r="C481" s="31"/>
      <c r="D481" s="27"/>
      <c r="E481" s="27"/>
      <c r="F481" s="30"/>
      <c r="G481" s="28"/>
      <c r="H481" s="20"/>
      <c r="I481" s="29"/>
      <c r="J481" s="28"/>
      <c r="K481" s="20"/>
      <c r="L481" s="27"/>
      <c r="M481" s="26"/>
    </row>
    <row r="482" spans="1:13" s="25" customFormat="1" ht="12">
      <c r="A482" s="27"/>
      <c r="B482" s="27"/>
      <c r="C482" s="31"/>
      <c r="D482" s="27"/>
      <c r="E482" s="27"/>
      <c r="F482" s="30"/>
      <c r="G482" s="28"/>
      <c r="H482" s="20"/>
      <c r="I482" s="29"/>
      <c r="J482" s="28"/>
      <c r="K482" s="20"/>
      <c r="L482" s="27"/>
      <c r="M482" s="26"/>
    </row>
    <row r="483" spans="1:13" s="25" customFormat="1" ht="12">
      <c r="A483" s="27"/>
      <c r="B483" s="27"/>
      <c r="C483" s="31"/>
      <c r="D483" s="27"/>
      <c r="E483" s="27"/>
      <c r="F483" s="30"/>
      <c r="G483" s="28"/>
      <c r="H483" s="20"/>
      <c r="I483" s="29"/>
      <c r="J483" s="28"/>
      <c r="K483" s="20"/>
      <c r="L483" s="27"/>
      <c r="M483" s="26"/>
    </row>
    <row r="484" spans="1:13" s="25" customFormat="1" ht="12">
      <c r="A484" s="27"/>
      <c r="B484" s="27"/>
      <c r="C484" s="31"/>
      <c r="D484" s="27"/>
      <c r="E484" s="27"/>
      <c r="F484" s="30"/>
      <c r="G484" s="28"/>
      <c r="H484" s="20"/>
      <c r="I484" s="29"/>
      <c r="J484" s="28"/>
      <c r="K484" s="20"/>
      <c r="L484" s="27"/>
      <c r="M484" s="26"/>
    </row>
    <row r="485" spans="1:13" s="25" customFormat="1" ht="12">
      <c r="A485" s="27"/>
      <c r="B485" s="27"/>
      <c r="C485" s="31"/>
      <c r="D485" s="27"/>
      <c r="E485" s="27"/>
      <c r="F485" s="30"/>
      <c r="G485" s="28"/>
      <c r="H485" s="20"/>
      <c r="I485" s="29"/>
      <c r="J485" s="28"/>
      <c r="K485" s="20"/>
      <c r="L485" s="27"/>
      <c r="M485" s="26"/>
    </row>
    <row r="486" spans="1:13" s="25" customFormat="1" ht="12">
      <c r="A486" s="27"/>
      <c r="B486" s="27"/>
      <c r="C486" s="31"/>
      <c r="D486" s="27"/>
      <c r="E486" s="27"/>
      <c r="F486" s="30"/>
      <c r="G486" s="28"/>
      <c r="H486" s="20"/>
      <c r="I486" s="29"/>
      <c r="J486" s="28"/>
      <c r="K486" s="20"/>
      <c r="L486" s="27"/>
      <c r="M486" s="26"/>
    </row>
    <row r="487" spans="1:13" s="25" customFormat="1" ht="12">
      <c r="A487" s="27"/>
      <c r="B487" s="27"/>
      <c r="C487" s="31"/>
      <c r="D487" s="27"/>
      <c r="E487" s="27"/>
      <c r="F487" s="30"/>
      <c r="G487" s="28"/>
      <c r="H487" s="20"/>
      <c r="I487" s="29"/>
      <c r="J487" s="28"/>
      <c r="K487" s="20"/>
      <c r="L487" s="27"/>
      <c r="M487" s="26"/>
    </row>
    <row r="488" spans="1:13" s="25" customFormat="1" ht="12">
      <c r="A488" s="27"/>
      <c r="B488" s="27"/>
      <c r="C488" s="31"/>
      <c r="D488" s="27"/>
      <c r="E488" s="27"/>
      <c r="F488" s="30"/>
      <c r="G488" s="28"/>
      <c r="H488" s="20"/>
      <c r="I488" s="29"/>
      <c r="J488" s="28"/>
      <c r="K488" s="20"/>
      <c r="L488" s="27"/>
      <c r="M488" s="26"/>
    </row>
    <row r="489" spans="1:13" s="25" customFormat="1" ht="12">
      <c r="A489" s="27"/>
      <c r="B489" s="27"/>
      <c r="C489" s="31"/>
      <c r="D489" s="27"/>
      <c r="E489" s="27"/>
      <c r="F489" s="30"/>
      <c r="G489" s="28"/>
      <c r="H489" s="20"/>
      <c r="I489" s="29"/>
      <c r="J489" s="28"/>
      <c r="K489" s="20"/>
      <c r="L489" s="27"/>
      <c r="M489" s="26"/>
    </row>
    <row r="490" spans="1:13" s="25" customFormat="1" ht="12">
      <c r="A490" s="27"/>
      <c r="B490" s="27"/>
      <c r="C490" s="31"/>
      <c r="D490" s="27"/>
      <c r="E490" s="27"/>
      <c r="F490" s="30"/>
      <c r="G490" s="28"/>
      <c r="H490" s="20"/>
      <c r="I490" s="29"/>
      <c r="J490" s="28"/>
      <c r="K490" s="20"/>
      <c r="L490" s="27"/>
      <c r="M490" s="26"/>
    </row>
    <row r="491" spans="1:13" s="25" customFormat="1" ht="12">
      <c r="A491" s="27"/>
      <c r="B491" s="27"/>
      <c r="C491" s="31"/>
      <c r="D491" s="27"/>
      <c r="E491" s="27"/>
      <c r="F491" s="30"/>
      <c r="G491" s="28"/>
      <c r="H491" s="20"/>
      <c r="I491" s="29"/>
      <c r="J491" s="28"/>
      <c r="K491" s="20"/>
      <c r="L491" s="27"/>
      <c r="M491" s="26"/>
    </row>
    <row r="492" spans="1:13" s="25" customFormat="1" ht="12">
      <c r="A492" s="27"/>
      <c r="B492" s="27"/>
      <c r="C492" s="31"/>
      <c r="D492" s="27"/>
      <c r="E492" s="27"/>
      <c r="F492" s="30"/>
      <c r="G492" s="28"/>
      <c r="H492" s="20"/>
      <c r="I492" s="29"/>
      <c r="J492" s="28"/>
      <c r="K492" s="20"/>
      <c r="L492" s="27"/>
      <c r="M492" s="26"/>
    </row>
    <row r="493" spans="1:13" s="25" customFormat="1" ht="12">
      <c r="A493" s="27"/>
      <c r="B493" s="27"/>
      <c r="C493" s="31"/>
      <c r="D493" s="27"/>
      <c r="E493" s="27"/>
      <c r="F493" s="30"/>
      <c r="G493" s="28"/>
      <c r="H493" s="20"/>
      <c r="I493" s="29"/>
      <c r="J493" s="28"/>
      <c r="K493" s="20"/>
      <c r="L493" s="27"/>
      <c r="M493" s="26"/>
    </row>
    <row r="494" spans="1:13" s="25" customFormat="1" ht="12">
      <c r="A494" s="27"/>
      <c r="B494" s="27"/>
      <c r="C494" s="31"/>
      <c r="D494" s="27"/>
      <c r="E494" s="27"/>
      <c r="F494" s="30"/>
      <c r="G494" s="28"/>
      <c r="H494" s="20"/>
      <c r="I494" s="29"/>
      <c r="J494" s="28"/>
      <c r="K494" s="20"/>
      <c r="L494" s="27"/>
      <c r="M494" s="26"/>
    </row>
    <row r="495" spans="1:13" s="25" customFormat="1" ht="12">
      <c r="A495" s="27"/>
      <c r="B495" s="27"/>
      <c r="C495" s="31"/>
      <c r="D495" s="27"/>
      <c r="E495" s="27"/>
      <c r="F495" s="30"/>
      <c r="G495" s="28"/>
      <c r="H495" s="20"/>
      <c r="I495" s="29"/>
      <c r="J495" s="28"/>
      <c r="K495" s="20"/>
      <c r="L495" s="27"/>
      <c r="M495" s="26"/>
    </row>
    <row r="496" spans="1:13" s="25" customFormat="1" ht="12">
      <c r="A496" s="27"/>
      <c r="B496" s="27"/>
      <c r="C496" s="31"/>
      <c r="D496" s="27"/>
      <c r="E496" s="27"/>
      <c r="F496" s="30"/>
      <c r="G496" s="28"/>
      <c r="H496" s="20"/>
      <c r="I496" s="29"/>
      <c r="J496" s="28"/>
      <c r="K496" s="20"/>
      <c r="L496" s="27"/>
      <c r="M496" s="26"/>
    </row>
    <row r="497" spans="1:13" s="25" customFormat="1" ht="12">
      <c r="A497" s="27"/>
      <c r="B497" s="27"/>
      <c r="C497" s="31"/>
      <c r="D497" s="27"/>
      <c r="E497" s="27"/>
      <c r="F497" s="30"/>
      <c r="G497" s="28"/>
      <c r="H497" s="20"/>
      <c r="I497" s="29"/>
      <c r="J497" s="28"/>
      <c r="K497" s="20"/>
      <c r="L497" s="27"/>
      <c r="M497" s="26"/>
    </row>
    <row r="498" spans="1:13" s="25" customFormat="1" ht="12">
      <c r="A498" s="27"/>
      <c r="B498" s="27"/>
      <c r="C498" s="31"/>
      <c r="D498" s="27"/>
      <c r="E498" s="27"/>
      <c r="F498" s="30"/>
      <c r="G498" s="28"/>
      <c r="H498" s="20"/>
      <c r="I498" s="29"/>
      <c r="J498" s="28"/>
      <c r="K498" s="20"/>
      <c r="L498" s="27"/>
      <c r="M498" s="26"/>
    </row>
    <row r="499" spans="1:13" s="25" customFormat="1" ht="12">
      <c r="A499" s="27"/>
      <c r="B499" s="27"/>
      <c r="C499" s="31"/>
      <c r="D499" s="27"/>
      <c r="E499" s="27"/>
      <c r="F499" s="30"/>
      <c r="G499" s="28"/>
      <c r="H499" s="20"/>
      <c r="I499" s="29"/>
      <c r="J499" s="28"/>
      <c r="K499" s="20"/>
      <c r="L499" s="27"/>
      <c r="M499" s="26"/>
    </row>
    <row r="500" spans="1:13" s="25" customFormat="1" ht="12">
      <c r="A500" s="27"/>
      <c r="B500" s="27"/>
      <c r="C500" s="31"/>
      <c r="D500" s="27"/>
      <c r="E500" s="27"/>
      <c r="F500" s="30"/>
      <c r="G500" s="28"/>
      <c r="H500" s="20"/>
      <c r="I500" s="29"/>
      <c r="J500" s="28"/>
      <c r="K500" s="20"/>
      <c r="L500" s="27"/>
      <c r="M500" s="26"/>
    </row>
    <row r="501" spans="1:13" s="25" customFormat="1" ht="12">
      <c r="A501" s="27"/>
      <c r="B501" s="27"/>
      <c r="C501" s="31"/>
      <c r="D501" s="27"/>
      <c r="E501" s="27"/>
      <c r="F501" s="30"/>
      <c r="G501" s="28"/>
      <c r="H501" s="20"/>
      <c r="I501" s="29"/>
      <c r="J501" s="28"/>
      <c r="K501" s="20"/>
      <c r="L501" s="27"/>
      <c r="M501" s="26"/>
    </row>
    <row r="502" spans="1:13" s="25" customFormat="1" ht="12">
      <c r="A502" s="27"/>
      <c r="B502" s="27"/>
      <c r="C502" s="31"/>
      <c r="D502" s="27"/>
      <c r="E502" s="27"/>
      <c r="F502" s="30"/>
      <c r="G502" s="28"/>
      <c r="H502" s="20"/>
      <c r="I502" s="29"/>
      <c r="J502" s="28"/>
      <c r="K502" s="20"/>
      <c r="L502" s="27"/>
      <c r="M502" s="26"/>
    </row>
    <row r="503" spans="1:13" s="25" customFormat="1" ht="12">
      <c r="A503" s="27"/>
      <c r="B503" s="27"/>
      <c r="C503" s="31"/>
      <c r="D503" s="27"/>
      <c r="E503" s="27"/>
      <c r="F503" s="30"/>
      <c r="G503" s="28"/>
      <c r="H503" s="20"/>
      <c r="I503" s="29"/>
      <c r="J503" s="28"/>
      <c r="K503" s="20"/>
      <c r="L503" s="27"/>
      <c r="M503" s="26"/>
    </row>
    <row r="504" spans="1:13" s="25" customFormat="1" ht="12">
      <c r="A504" s="27"/>
      <c r="B504" s="27"/>
      <c r="C504" s="31"/>
      <c r="D504" s="27"/>
      <c r="E504" s="27"/>
      <c r="F504" s="30"/>
      <c r="G504" s="28"/>
      <c r="H504" s="20"/>
      <c r="I504" s="29"/>
      <c r="J504" s="28"/>
      <c r="K504" s="20"/>
      <c r="L504" s="27"/>
      <c r="M504" s="26"/>
    </row>
    <row r="505" spans="1:13" s="25" customFormat="1" ht="12">
      <c r="A505" s="27"/>
      <c r="B505" s="27"/>
      <c r="C505" s="31"/>
      <c r="D505" s="27"/>
      <c r="E505" s="27"/>
      <c r="F505" s="30"/>
      <c r="G505" s="28"/>
      <c r="H505" s="20"/>
      <c r="I505" s="29"/>
      <c r="J505" s="28"/>
      <c r="K505" s="20"/>
      <c r="L505" s="27"/>
      <c r="M505" s="26"/>
    </row>
    <row r="506" spans="1:13" s="25" customFormat="1" ht="12">
      <c r="A506" s="27"/>
      <c r="B506" s="27"/>
      <c r="C506" s="31"/>
      <c r="D506" s="27"/>
      <c r="E506" s="27"/>
      <c r="F506" s="30"/>
      <c r="G506" s="28"/>
      <c r="H506" s="20"/>
      <c r="I506" s="29"/>
      <c r="J506" s="28"/>
      <c r="K506" s="20"/>
      <c r="L506" s="27"/>
      <c r="M506" s="26"/>
    </row>
    <row r="507" spans="1:13" s="25" customFormat="1" ht="12">
      <c r="A507" s="27"/>
      <c r="B507" s="27"/>
      <c r="C507" s="31"/>
      <c r="D507" s="27"/>
      <c r="E507" s="27"/>
      <c r="F507" s="30"/>
      <c r="G507" s="28"/>
      <c r="H507" s="20"/>
      <c r="I507" s="29"/>
      <c r="J507" s="28"/>
      <c r="K507" s="20"/>
      <c r="L507" s="27"/>
      <c r="M507" s="26"/>
    </row>
    <row r="508" spans="1:13" s="25" customFormat="1" ht="12">
      <c r="A508" s="27"/>
      <c r="B508" s="27"/>
      <c r="C508" s="31"/>
      <c r="D508" s="27"/>
      <c r="E508" s="27"/>
      <c r="F508" s="30"/>
      <c r="G508" s="28"/>
      <c r="H508" s="20"/>
      <c r="I508" s="29"/>
      <c r="J508" s="28"/>
      <c r="K508" s="20"/>
      <c r="L508" s="27"/>
      <c r="M508" s="26"/>
    </row>
    <row r="509" spans="1:13" s="25" customFormat="1" ht="12">
      <c r="A509" s="27"/>
      <c r="B509" s="27"/>
      <c r="C509" s="31"/>
      <c r="D509" s="27"/>
      <c r="E509" s="27"/>
      <c r="F509" s="30"/>
      <c r="G509" s="28"/>
      <c r="H509" s="20"/>
      <c r="I509" s="29"/>
      <c r="J509" s="28"/>
      <c r="K509" s="20"/>
      <c r="L509" s="27"/>
      <c r="M509" s="26"/>
    </row>
    <row r="510" spans="1:13" s="25" customFormat="1" ht="12">
      <c r="A510" s="27"/>
      <c r="B510" s="27"/>
      <c r="C510" s="31"/>
      <c r="D510" s="27"/>
      <c r="E510" s="27"/>
      <c r="F510" s="30"/>
      <c r="G510" s="28"/>
      <c r="H510" s="20"/>
      <c r="I510" s="29"/>
      <c r="J510" s="28"/>
      <c r="K510" s="20"/>
      <c r="L510" s="27"/>
      <c r="M510" s="26"/>
    </row>
    <row r="511" spans="1:13" s="25" customFormat="1" ht="12">
      <c r="A511" s="27"/>
      <c r="B511" s="27"/>
      <c r="C511" s="31"/>
      <c r="D511" s="27"/>
      <c r="E511" s="27"/>
      <c r="F511" s="30"/>
      <c r="G511" s="28"/>
      <c r="H511" s="20"/>
      <c r="I511" s="29"/>
      <c r="J511" s="28"/>
      <c r="K511" s="20"/>
      <c r="L511" s="27"/>
      <c r="M511" s="26"/>
    </row>
    <row r="512" spans="1:13" s="25" customFormat="1" ht="12">
      <c r="A512" s="27"/>
      <c r="B512" s="27"/>
      <c r="C512" s="31"/>
      <c r="D512" s="27"/>
      <c r="E512" s="27"/>
      <c r="F512" s="30"/>
      <c r="G512" s="28"/>
      <c r="H512" s="20"/>
      <c r="I512" s="29"/>
      <c r="J512" s="28"/>
      <c r="K512" s="20"/>
      <c r="L512" s="27"/>
      <c r="M512" s="26"/>
    </row>
    <row r="513" spans="1:13" s="25" customFormat="1" ht="12">
      <c r="A513" s="27"/>
      <c r="B513" s="27"/>
      <c r="C513" s="31"/>
      <c r="D513" s="27"/>
      <c r="E513" s="27"/>
      <c r="F513" s="30"/>
      <c r="G513" s="28"/>
      <c r="H513" s="20"/>
      <c r="I513" s="29"/>
      <c r="J513" s="28"/>
      <c r="K513" s="20"/>
      <c r="L513" s="27"/>
      <c r="M513" s="26"/>
    </row>
    <row r="514" spans="1:13" s="25" customFormat="1" ht="12">
      <c r="A514" s="27"/>
      <c r="B514" s="27"/>
      <c r="C514" s="31"/>
      <c r="D514" s="27"/>
      <c r="E514" s="27"/>
      <c r="F514" s="30"/>
      <c r="G514" s="28"/>
      <c r="H514" s="20"/>
      <c r="I514" s="29"/>
      <c r="J514" s="28"/>
      <c r="K514" s="20"/>
      <c r="L514" s="27"/>
      <c r="M514" s="26"/>
    </row>
    <row r="515" spans="1:13" s="25" customFormat="1" ht="12">
      <c r="A515" s="27"/>
      <c r="B515" s="27"/>
      <c r="C515" s="31"/>
      <c r="D515" s="27"/>
      <c r="E515" s="27"/>
      <c r="F515" s="30"/>
      <c r="G515" s="28"/>
      <c r="H515" s="20"/>
      <c r="I515" s="29"/>
      <c r="J515" s="28"/>
      <c r="K515" s="20"/>
      <c r="L515" s="27"/>
      <c r="M515" s="26"/>
    </row>
    <row r="516" spans="1:13" s="25" customFormat="1" ht="12">
      <c r="A516" s="27"/>
      <c r="B516" s="27"/>
      <c r="C516" s="31"/>
      <c r="D516" s="27"/>
      <c r="E516" s="27"/>
      <c r="F516" s="30"/>
      <c r="G516" s="28"/>
      <c r="H516" s="20"/>
      <c r="I516" s="29"/>
      <c r="J516" s="28"/>
      <c r="K516" s="20"/>
      <c r="L516" s="27"/>
      <c r="M516" s="26"/>
    </row>
    <row r="517" spans="1:13" s="25" customFormat="1" ht="12">
      <c r="A517" s="27"/>
      <c r="B517" s="27"/>
      <c r="C517" s="31"/>
      <c r="D517" s="27"/>
      <c r="E517" s="27"/>
      <c r="F517" s="30"/>
      <c r="G517" s="28"/>
      <c r="H517" s="20"/>
      <c r="I517" s="29"/>
      <c r="J517" s="28"/>
      <c r="K517" s="20"/>
      <c r="L517" s="27"/>
      <c r="M517" s="26"/>
    </row>
    <row r="518" spans="1:13" s="25" customFormat="1" ht="12">
      <c r="A518" s="27"/>
      <c r="B518" s="27"/>
      <c r="C518" s="31"/>
      <c r="D518" s="27"/>
      <c r="E518" s="27"/>
      <c r="F518" s="30"/>
      <c r="G518" s="28"/>
      <c r="H518" s="20"/>
      <c r="I518" s="29"/>
      <c r="J518" s="28"/>
      <c r="K518" s="20"/>
      <c r="L518" s="27"/>
      <c r="M518" s="26"/>
    </row>
    <row r="519" spans="1:13" s="25" customFormat="1" ht="12">
      <c r="A519" s="27"/>
      <c r="B519" s="27"/>
      <c r="C519" s="31"/>
      <c r="D519" s="27"/>
      <c r="E519" s="27"/>
      <c r="F519" s="30"/>
      <c r="G519" s="28"/>
      <c r="H519" s="20"/>
      <c r="I519" s="29"/>
      <c r="J519" s="28"/>
      <c r="K519" s="20"/>
      <c r="L519" s="27"/>
      <c r="M519" s="26"/>
    </row>
    <row r="520" spans="1:13" s="25" customFormat="1" ht="12">
      <c r="A520" s="27"/>
      <c r="B520" s="27"/>
      <c r="C520" s="31"/>
      <c r="D520" s="27"/>
      <c r="E520" s="27"/>
      <c r="F520" s="30"/>
      <c r="G520" s="28"/>
      <c r="H520" s="20"/>
      <c r="I520" s="29"/>
      <c r="J520" s="28"/>
      <c r="K520" s="20"/>
      <c r="L520" s="27"/>
      <c r="M520" s="26"/>
    </row>
    <row r="521" spans="1:13" s="25" customFormat="1" ht="12">
      <c r="A521" s="27"/>
      <c r="B521" s="27"/>
      <c r="C521" s="31"/>
      <c r="D521" s="27"/>
      <c r="E521" s="27"/>
      <c r="F521" s="30"/>
      <c r="G521" s="28"/>
      <c r="H521" s="20"/>
      <c r="I521" s="29"/>
      <c r="J521" s="28"/>
      <c r="K521" s="20"/>
      <c r="L521" s="27"/>
      <c r="M521" s="26"/>
    </row>
    <row r="522" spans="1:13" s="25" customFormat="1" ht="12">
      <c r="A522" s="27"/>
      <c r="B522" s="27"/>
      <c r="C522" s="31"/>
      <c r="D522" s="27"/>
      <c r="E522" s="27"/>
      <c r="F522" s="30"/>
      <c r="G522" s="28"/>
      <c r="H522" s="20"/>
      <c r="I522" s="29"/>
      <c r="J522" s="28"/>
      <c r="K522" s="20"/>
      <c r="L522" s="27"/>
      <c r="M522" s="26"/>
    </row>
    <row r="523" spans="1:13" s="25" customFormat="1" ht="12">
      <c r="A523" s="27"/>
      <c r="B523" s="27"/>
      <c r="C523" s="31"/>
      <c r="D523" s="27"/>
      <c r="E523" s="27"/>
      <c r="F523" s="30"/>
      <c r="G523" s="28"/>
      <c r="H523" s="20"/>
      <c r="I523" s="29"/>
      <c r="J523" s="28"/>
      <c r="K523" s="20"/>
      <c r="L523" s="27"/>
      <c r="M523" s="26"/>
    </row>
    <row r="524" spans="1:13" s="25" customFormat="1" ht="12">
      <c r="A524" s="27"/>
      <c r="B524" s="27"/>
      <c r="C524" s="31"/>
      <c r="D524" s="27"/>
      <c r="E524" s="27"/>
      <c r="F524" s="30"/>
      <c r="G524" s="28"/>
      <c r="H524" s="20"/>
      <c r="I524" s="29"/>
      <c r="J524" s="28"/>
      <c r="K524" s="20"/>
      <c r="L524" s="27"/>
      <c r="M524" s="26"/>
    </row>
    <row r="525" spans="1:13" s="25" customFormat="1" ht="12">
      <c r="A525" s="27"/>
      <c r="B525" s="27"/>
      <c r="C525" s="31"/>
      <c r="D525" s="27"/>
      <c r="E525" s="27"/>
      <c r="F525" s="30"/>
      <c r="G525" s="28"/>
      <c r="H525" s="20"/>
      <c r="I525" s="29"/>
      <c r="J525" s="28"/>
      <c r="K525" s="20"/>
      <c r="L525" s="27"/>
      <c r="M525" s="26"/>
    </row>
    <row r="526" spans="1:13" s="25" customFormat="1" ht="12">
      <c r="A526" s="27"/>
      <c r="B526" s="27"/>
      <c r="C526" s="31"/>
      <c r="D526" s="27"/>
      <c r="E526" s="27"/>
      <c r="F526" s="30"/>
      <c r="G526" s="28"/>
      <c r="H526" s="20"/>
      <c r="I526" s="29"/>
      <c r="J526" s="28"/>
      <c r="K526" s="20"/>
      <c r="L526" s="27"/>
      <c r="M526" s="26"/>
    </row>
    <row r="527" spans="1:13" s="25" customFormat="1" ht="12">
      <c r="A527" s="27"/>
      <c r="B527" s="27"/>
      <c r="C527" s="31"/>
      <c r="D527" s="27"/>
      <c r="E527" s="27"/>
      <c r="F527" s="30"/>
      <c r="G527" s="28"/>
      <c r="H527" s="20"/>
      <c r="I527" s="29"/>
      <c r="J527" s="28"/>
      <c r="K527" s="20"/>
      <c r="L527" s="27"/>
      <c r="M527" s="26"/>
    </row>
    <row r="528" spans="1:13" s="25" customFormat="1" ht="12">
      <c r="A528" s="27"/>
      <c r="B528" s="27"/>
      <c r="C528" s="31"/>
      <c r="D528" s="27"/>
      <c r="E528" s="27"/>
      <c r="F528" s="30"/>
      <c r="G528" s="28"/>
      <c r="H528" s="20"/>
      <c r="I528" s="29"/>
      <c r="J528" s="28"/>
      <c r="K528" s="20"/>
      <c r="L528" s="27"/>
      <c r="M528" s="26"/>
    </row>
    <row r="529" spans="1:13" s="25" customFormat="1" ht="12">
      <c r="A529" s="27"/>
      <c r="B529" s="27"/>
      <c r="C529" s="31"/>
      <c r="D529" s="27"/>
      <c r="E529" s="27"/>
      <c r="F529" s="30"/>
      <c r="G529" s="28"/>
      <c r="H529" s="20"/>
      <c r="I529" s="29"/>
      <c r="J529" s="28"/>
      <c r="K529" s="20"/>
      <c r="L529" s="27"/>
      <c r="M529" s="26"/>
    </row>
    <row r="530" spans="1:13" s="25" customFormat="1" ht="12">
      <c r="A530" s="27"/>
      <c r="B530" s="27"/>
      <c r="C530" s="31"/>
      <c r="D530" s="27"/>
      <c r="E530" s="27"/>
      <c r="F530" s="30"/>
      <c r="G530" s="28"/>
      <c r="H530" s="20"/>
      <c r="I530" s="29"/>
      <c r="J530" s="28"/>
      <c r="K530" s="20"/>
      <c r="L530" s="27"/>
      <c r="M530" s="26"/>
    </row>
    <row r="531" spans="1:13" s="25" customFormat="1" ht="12">
      <c r="A531" s="27"/>
      <c r="B531" s="27"/>
      <c r="C531" s="31"/>
      <c r="D531" s="27"/>
      <c r="E531" s="27"/>
      <c r="F531" s="30"/>
      <c r="G531" s="28"/>
      <c r="H531" s="20"/>
      <c r="I531" s="29"/>
      <c r="J531" s="28"/>
      <c r="K531" s="20"/>
      <c r="L531" s="27"/>
      <c r="M531" s="26"/>
    </row>
    <row r="532" spans="1:13" s="25" customFormat="1" ht="12">
      <c r="A532" s="27"/>
      <c r="B532" s="27"/>
      <c r="C532" s="31"/>
      <c r="D532" s="27"/>
      <c r="E532" s="27"/>
      <c r="F532" s="30"/>
      <c r="G532" s="28"/>
      <c r="H532" s="20"/>
      <c r="I532" s="29"/>
      <c r="J532" s="28"/>
      <c r="K532" s="20"/>
      <c r="L532" s="27"/>
      <c r="M532" s="26"/>
    </row>
    <row r="533" spans="1:13" s="25" customFormat="1" ht="12">
      <c r="A533" s="27"/>
      <c r="B533" s="27"/>
      <c r="C533" s="31"/>
      <c r="D533" s="27"/>
      <c r="E533" s="27"/>
      <c r="F533" s="30"/>
      <c r="G533" s="28"/>
      <c r="H533" s="20"/>
      <c r="I533" s="29"/>
      <c r="J533" s="28"/>
      <c r="K533" s="20"/>
      <c r="L533" s="27"/>
      <c r="M533" s="26"/>
    </row>
    <row r="534" spans="1:13" s="25" customFormat="1" ht="12">
      <c r="A534" s="27"/>
      <c r="B534" s="27"/>
      <c r="C534" s="31"/>
      <c r="D534" s="27"/>
      <c r="E534" s="27"/>
      <c r="F534" s="30"/>
      <c r="G534" s="28"/>
      <c r="H534" s="20"/>
      <c r="I534" s="29"/>
      <c r="J534" s="28"/>
      <c r="K534" s="20"/>
      <c r="L534" s="27"/>
      <c r="M534" s="26"/>
    </row>
    <row r="535" spans="1:13" s="25" customFormat="1" ht="12">
      <c r="A535" s="27"/>
      <c r="B535" s="27"/>
      <c r="C535" s="31"/>
      <c r="D535" s="27"/>
      <c r="E535" s="27"/>
      <c r="F535" s="30"/>
      <c r="G535" s="28"/>
      <c r="H535" s="20"/>
      <c r="I535" s="29"/>
      <c r="J535" s="28"/>
      <c r="K535" s="20"/>
      <c r="L535" s="27"/>
      <c r="M535" s="26"/>
    </row>
    <row r="536" spans="1:13" s="25" customFormat="1" ht="12">
      <c r="A536" s="27"/>
      <c r="B536" s="27"/>
      <c r="C536" s="31"/>
      <c r="D536" s="27"/>
      <c r="E536" s="27"/>
      <c r="F536" s="30"/>
      <c r="G536" s="28"/>
      <c r="H536" s="20"/>
      <c r="I536" s="29"/>
      <c r="J536" s="28"/>
      <c r="K536" s="20"/>
      <c r="L536" s="27"/>
      <c r="M536" s="26"/>
    </row>
    <row r="537" spans="1:13" s="25" customFormat="1" ht="12">
      <c r="A537" s="27"/>
      <c r="B537" s="27"/>
      <c r="C537" s="31"/>
      <c r="D537" s="27"/>
      <c r="E537" s="27"/>
      <c r="F537" s="30"/>
      <c r="G537" s="28"/>
      <c r="H537" s="20"/>
      <c r="I537" s="29"/>
      <c r="J537" s="28"/>
      <c r="K537" s="20"/>
      <c r="L537" s="27"/>
      <c r="M537" s="26"/>
    </row>
    <row r="538" spans="1:13" s="25" customFormat="1" ht="12">
      <c r="A538" s="27"/>
      <c r="B538" s="27"/>
      <c r="C538" s="31"/>
      <c r="D538" s="27"/>
      <c r="E538" s="27"/>
      <c r="F538" s="30"/>
      <c r="G538" s="28"/>
      <c r="H538" s="20"/>
      <c r="I538" s="29"/>
      <c r="J538" s="28"/>
      <c r="K538" s="20"/>
      <c r="L538" s="27"/>
      <c r="M538" s="26"/>
    </row>
    <row r="539" spans="1:13" s="25" customFormat="1" ht="12">
      <c r="A539" s="27"/>
      <c r="B539" s="27"/>
      <c r="C539" s="31"/>
      <c r="D539" s="27"/>
      <c r="E539" s="27"/>
      <c r="F539" s="30"/>
      <c r="G539" s="28"/>
      <c r="H539" s="20"/>
      <c r="I539" s="29"/>
      <c r="J539" s="28"/>
      <c r="K539" s="20"/>
      <c r="L539" s="27"/>
      <c r="M539" s="26"/>
    </row>
    <row r="540" spans="1:13" s="25" customFormat="1" ht="12">
      <c r="A540" s="27"/>
      <c r="B540" s="27"/>
      <c r="C540" s="31"/>
      <c r="D540" s="27"/>
      <c r="E540" s="27"/>
      <c r="F540" s="30"/>
      <c r="G540" s="28"/>
      <c r="H540" s="20"/>
      <c r="I540" s="29"/>
      <c r="J540" s="28"/>
      <c r="K540" s="20"/>
      <c r="L540" s="27"/>
      <c r="M540" s="26"/>
    </row>
    <row r="541" spans="1:13" s="25" customFormat="1" ht="12">
      <c r="A541" s="27"/>
      <c r="B541" s="27"/>
      <c r="C541" s="31"/>
      <c r="D541" s="27"/>
      <c r="E541" s="27"/>
      <c r="F541" s="30"/>
      <c r="G541" s="28"/>
      <c r="H541" s="20"/>
      <c r="I541" s="29"/>
      <c r="J541" s="28"/>
      <c r="K541" s="20"/>
      <c r="L541" s="27"/>
      <c r="M541" s="26"/>
    </row>
    <row r="542" spans="1:13" s="25" customFormat="1" ht="12">
      <c r="A542" s="27"/>
      <c r="B542" s="27"/>
      <c r="C542" s="31"/>
      <c r="D542" s="27"/>
      <c r="E542" s="27"/>
      <c r="F542" s="30"/>
      <c r="G542" s="28"/>
      <c r="H542" s="20"/>
      <c r="I542" s="29"/>
      <c r="J542" s="28"/>
      <c r="K542" s="20"/>
      <c r="L542" s="27"/>
      <c r="M542" s="26"/>
    </row>
    <row r="543" spans="1:13" s="25" customFormat="1" ht="12">
      <c r="A543" s="27"/>
      <c r="B543" s="27"/>
      <c r="C543" s="31"/>
      <c r="D543" s="27"/>
      <c r="E543" s="27"/>
      <c r="F543" s="30"/>
      <c r="G543" s="28"/>
      <c r="H543" s="20"/>
      <c r="I543" s="29"/>
      <c r="J543" s="28"/>
      <c r="K543" s="20"/>
      <c r="L543" s="27"/>
      <c r="M543" s="26"/>
    </row>
    <row r="544" spans="1:13" s="25" customFormat="1" ht="12">
      <c r="A544" s="27"/>
      <c r="B544" s="27"/>
      <c r="C544" s="31"/>
      <c r="D544" s="27"/>
      <c r="E544" s="27"/>
      <c r="F544" s="30"/>
      <c r="G544" s="28"/>
      <c r="H544" s="20"/>
      <c r="I544" s="29"/>
      <c r="J544" s="28"/>
      <c r="K544" s="20"/>
      <c r="L544" s="27"/>
      <c r="M544" s="26"/>
    </row>
    <row r="545" spans="1:13" s="25" customFormat="1" ht="12">
      <c r="A545" s="27"/>
      <c r="B545" s="27"/>
      <c r="C545" s="31"/>
      <c r="D545" s="27"/>
      <c r="E545" s="27"/>
      <c r="F545" s="30"/>
      <c r="G545" s="28"/>
      <c r="H545" s="20"/>
      <c r="I545" s="29"/>
      <c r="J545" s="28"/>
      <c r="K545" s="20"/>
      <c r="L545" s="27"/>
      <c r="M545" s="26"/>
    </row>
    <row r="546" spans="1:13" s="25" customFormat="1" ht="12">
      <c r="A546" s="27"/>
      <c r="B546" s="27"/>
      <c r="C546" s="31"/>
      <c r="D546" s="27"/>
      <c r="E546" s="27"/>
      <c r="F546" s="30"/>
      <c r="G546" s="28"/>
      <c r="H546" s="20"/>
      <c r="I546" s="29"/>
      <c r="J546" s="28"/>
      <c r="K546" s="20"/>
      <c r="L546" s="27"/>
      <c r="M546" s="26"/>
    </row>
    <row r="547" spans="1:13" s="25" customFormat="1" ht="12">
      <c r="A547" s="27"/>
      <c r="B547" s="27"/>
      <c r="C547" s="31"/>
      <c r="D547" s="27"/>
      <c r="E547" s="27"/>
      <c r="F547" s="30"/>
      <c r="G547" s="28"/>
      <c r="H547" s="20"/>
      <c r="I547" s="29"/>
      <c r="J547" s="28"/>
      <c r="K547" s="20"/>
      <c r="L547" s="27"/>
      <c r="M547" s="26"/>
    </row>
    <row r="548" spans="1:13" s="25" customFormat="1" ht="12">
      <c r="A548" s="27"/>
      <c r="B548" s="27"/>
      <c r="C548" s="31"/>
      <c r="D548" s="27"/>
      <c r="E548" s="27"/>
      <c r="F548" s="30"/>
      <c r="G548" s="28"/>
      <c r="H548" s="20"/>
      <c r="I548" s="29"/>
      <c r="J548" s="28"/>
      <c r="K548" s="20"/>
      <c r="L548" s="27"/>
      <c r="M548" s="26"/>
    </row>
    <row r="549" spans="1:13" s="25" customFormat="1" ht="12">
      <c r="A549" s="27"/>
      <c r="B549" s="27"/>
      <c r="C549" s="31"/>
      <c r="D549" s="27"/>
      <c r="E549" s="27"/>
      <c r="F549" s="30"/>
      <c r="G549" s="28"/>
      <c r="H549" s="20"/>
      <c r="I549" s="29"/>
      <c r="J549" s="28"/>
      <c r="K549" s="20"/>
      <c r="L549" s="27"/>
      <c r="M549" s="26"/>
    </row>
    <row r="550" spans="1:13" s="25" customFormat="1" ht="12">
      <c r="A550" s="27"/>
      <c r="B550" s="27"/>
      <c r="C550" s="31"/>
      <c r="D550" s="27"/>
      <c r="E550" s="27"/>
      <c r="F550" s="30"/>
      <c r="G550" s="28"/>
      <c r="H550" s="20"/>
      <c r="I550" s="29"/>
      <c r="J550" s="28"/>
      <c r="K550" s="20"/>
      <c r="L550" s="27"/>
      <c r="M550" s="26"/>
    </row>
    <row r="551" spans="1:13" s="25" customFormat="1" ht="12">
      <c r="A551" s="27"/>
      <c r="B551" s="27"/>
      <c r="C551" s="31"/>
      <c r="D551" s="27"/>
      <c r="E551" s="27"/>
      <c r="F551" s="30"/>
      <c r="G551" s="28"/>
      <c r="H551" s="20"/>
      <c r="I551" s="29"/>
      <c r="J551" s="28"/>
      <c r="K551" s="20"/>
      <c r="L551" s="27"/>
      <c r="M551" s="26"/>
    </row>
    <row r="552" spans="1:13" s="25" customFormat="1" ht="12">
      <c r="A552" s="27"/>
      <c r="B552" s="27"/>
      <c r="C552" s="31"/>
      <c r="D552" s="27"/>
      <c r="E552" s="27"/>
      <c r="F552" s="30"/>
      <c r="G552" s="28"/>
      <c r="H552" s="20"/>
      <c r="I552" s="29"/>
      <c r="J552" s="28"/>
      <c r="K552" s="20"/>
      <c r="L552" s="27"/>
      <c r="M552" s="26"/>
    </row>
    <row r="553" spans="1:13" s="25" customFormat="1" ht="12">
      <c r="A553" s="27"/>
      <c r="B553" s="27"/>
      <c r="C553" s="31"/>
      <c r="D553" s="27"/>
      <c r="E553" s="27"/>
      <c r="F553" s="30"/>
      <c r="G553" s="28"/>
      <c r="H553" s="20"/>
      <c r="I553" s="29"/>
      <c r="J553" s="28"/>
      <c r="K553" s="20"/>
      <c r="L553" s="27"/>
      <c r="M553" s="26"/>
    </row>
    <row r="554" spans="1:13" s="25" customFormat="1" ht="12">
      <c r="A554" s="27"/>
      <c r="B554" s="27"/>
      <c r="C554" s="31"/>
      <c r="D554" s="27"/>
      <c r="E554" s="27"/>
      <c r="F554" s="30"/>
      <c r="G554" s="28"/>
      <c r="H554" s="20"/>
      <c r="I554" s="29"/>
      <c r="J554" s="28"/>
      <c r="K554" s="20"/>
      <c r="L554" s="27"/>
      <c r="M554" s="26"/>
    </row>
    <row r="555" spans="1:13" s="25" customFormat="1" ht="12">
      <c r="A555" s="27"/>
      <c r="B555" s="27"/>
      <c r="C555" s="31"/>
      <c r="D555" s="27"/>
      <c r="E555" s="27"/>
      <c r="F555" s="30"/>
      <c r="G555" s="28"/>
      <c r="H555" s="20"/>
      <c r="I555" s="29"/>
      <c r="J555" s="28"/>
      <c r="K555" s="20"/>
      <c r="L555" s="27"/>
      <c r="M555" s="26"/>
    </row>
    <row r="556" spans="1:13" s="25" customFormat="1" ht="12">
      <c r="A556" s="27"/>
      <c r="B556" s="27"/>
      <c r="C556" s="31"/>
      <c r="D556" s="27"/>
      <c r="E556" s="27"/>
      <c r="F556" s="30"/>
      <c r="G556" s="28"/>
      <c r="H556" s="20"/>
      <c r="I556" s="29"/>
      <c r="J556" s="28"/>
      <c r="K556" s="20"/>
      <c r="L556" s="27"/>
      <c r="M556" s="26"/>
    </row>
    <row r="557" spans="1:13" s="25" customFormat="1" ht="12">
      <c r="A557" s="27"/>
      <c r="B557" s="27"/>
      <c r="C557" s="31"/>
      <c r="D557" s="27"/>
      <c r="E557" s="27"/>
      <c r="F557" s="30"/>
      <c r="G557" s="28"/>
      <c r="H557" s="20"/>
      <c r="I557" s="29"/>
      <c r="J557" s="28"/>
      <c r="K557" s="20"/>
      <c r="L557" s="27"/>
      <c r="M557" s="26"/>
    </row>
    <row r="558" spans="1:13" s="25" customFormat="1" ht="12">
      <c r="A558" s="27"/>
      <c r="B558" s="27"/>
      <c r="C558" s="31"/>
      <c r="D558" s="27"/>
      <c r="E558" s="27"/>
      <c r="F558" s="30"/>
      <c r="G558" s="28"/>
      <c r="H558" s="20"/>
      <c r="I558" s="29"/>
      <c r="J558" s="28"/>
      <c r="K558" s="20"/>
      <c r="L558" s="27"/>
      <c r="M558" s="26"/>
    </row>
    <row r="559" spans="1:13" s="25" customFormat="1" ht="12">
      <c r="A559" s="27"/>
      <c r="B559" s="27"/>
      <c r="C559" s="31"/>
      <c r="D559" s="27"/>
      <c r="E559" s="27"/>
      <c r="F559" s="30"/>
      <c r="G559" s="28"/>
      <c r="H559" s="20"/>
      <c r="I559" s="29"/>
      <c r="J559" s="28"/>
      <c r="K559" s="20"/>
      <c r="L559" s="27"/>
      <c r="M559" s="26"/>
    </row>
    <row r="560" spans="1:13" s="25" customFormat="1" ht="12">
      <c r="A560" s="27"/>
      <c r="B560" s="27"/>
      <c r="C560" s="31"/>
      <c r="D560" s="27"/>
      <c r="E560" s="27"/>
      <c r="F560" s="30"/>
      <c r="G560" s="28"/>
      <c r="H560" s="20"/>
      <c r="I560" s="29"/>
      <c r="J560" s="28"/>
      <c r="K560" s="20"/>
      <c r="L560" s="27"/>
      <c r="M560" s="26"/>
    </row>
    <row r="561" spans="1:13" s="25" customFormat="1" ht="12">
      <c r="A561" s="27"/>
      <c r="B561" s="27"/>
      <c r="C561" s="31"/>
      <c r="D561" s="27"/>
      <c r="E561" s="27"/>
      <c r="F561" s="30"/>
      <c r="G561" s="28"/>
      <c r="H561" s="20"/>
      <c r="I561" s="29"/>
      <c r="J561" s="28"/>
      <c r="K561" s="20"/>
      <c r="L561" s="27"/>
      <c r="M561" s="26"/>
    </row>
    <row r="562" spans="1:13" s="25" customFormat="1" ht="12">
      <c r="A562" s="27"/>
      <c r="B562" s="27"/>
      <c r="C562" s="31"/>
      <c r="D562" s="27"/>
      <c r="E562" s="27"/>
      <c r="F562" s="30"/>
      <c r="G562" s="28"/>
      <c r="H562" s="20"/>
      <c r="I562" s="29"/>
      <c r="J562" s="28"/>
      <c r="K562" s="20"/>
      <c r="L562" s="27"/>
      <c r="M562" s="26"/>
    </row>
    <row r="563" spans="1:13" s="25" customFormat="1" ht="12">
      <c r="A563" s="27"/>
      <c r="B563" s="27"/>
      <c r="C563" s="31"/>
      <c r="D563" s="27"/>
      <c r="E563" s="27"/>
      <c r="F563" s="30"/>
      <c r="G563" s="28"/>
      <c r="H563" s="20"/>
      <c r="I563" s="29"/>
      <c r="J563" s="28"/>
      <c r="K563" s="20"/>
      <c r="L563" s="27"/>
      <c r="M563" s="26"/>
    </row>
    <row r="564" spans="1:13" s="25" customFormat="1" ht="12">
      <c r="A564" s="27"/>
      <c r="B564" s="27"/>
      <c r="C564" s="31"/>
      <c r="D564" s="27"/>
      <c r="E564" s="27"/>
      <c r="F564" s="30"/>
      <c r="G564" s="28"/>
      <c r="H564" s="20"/>
      <c r="I564" s="29"/>
      <c r="J564" s="28"/>
      <c r="K564" s="20"/>
      <c r="L564" s="27"/>
      <c r="M564" s="26"/>
    </row>
    <row r="565" spans="1:13" s="25" customFormat="1" ht="12">
      <c r="A565" s="27"/>
      <c r="B565" s="27"/>
      <c r="C565" s="31"/>
      <c r="D565" s="27"/>
      <c r="E565" s="27"/>
      <c r="F565" s="30"/>
      <c r="G565" s="28"/>
      <c r="H565" s="20"/>
      <c r="I565" s="29"/>
      <c r="J565" s="28"/>
      <c r="K565" s="20"/>
      <c r="L565" s="27"/>
      <c r="M565" s="26"/>
    </row>
    <row r="566" spans="1:13" s="25" customFormat="1" ht="12">
      <c r="A566" s="27"/>
      <c r="B566" s="27"/>
      <c r="C566" s="31"/>
      <c r="D566" s="27"/>
      <c r="E566" s="27"/>
      <c r="F566" s="30"/>
      <c r="G566" s="28"/>
      <c r="H566" s="20"/>
      <c r="I566" s="29"/>
      <c r="J566" s="28"/>
      <c r="K566" s="20"/>
      <c r="L566" s="27"/>
      <c r="M566" s="26"/>
    </row>
    <row r="567" spans="1:13" s="25" customFormat="1" ht="12">
      <c r="A567" s="27"/>
      <c r="B567" s="27"/>
      <c r="C567" s="31"/>
      <c r="D567" s="27"/>
      <c r="E567" s="27"/>
      <c r="F567" s="30"/>
      <c r="G567" s="28"/>
      <c r="H567" s="20"/>
      <c r="I567" s="29"/>
      <c r="J567" s="28"/>
      <c r="K567" s="20"/>
      <c r="L567" s="27"/>
      <c r="M567" s="26"/>
    </row>
    <row r="568" spans="1:13" s="25" customFormat="1" ht="12">
      <c r="A568" s="27"/>
      <c r="B568" s="27"/>
      <c r="C568" s="31"/>
      <c r="D568" s="27"/>
      <c r="E568" s="27"/>
      <c r="F568" s="30"/>
      <c r="G568" s="28"/>
      <c r="H568" s="20"/>
      <c r="I568" s="29"/>
      <c r="J568" s="28"/>
      <c r="K568" s="20"/>
      <c r="L568" s="27"/>
      <c r="M568" s="26"/>
    </row>
    <row r="569" spans="1:13" s="25" customFormat="1" ht="12">
      <c r="A569" s="27"/>
      <c r="B569" s="27"/>
      <c r="C569" s="31"/>
      <c r="D569" s="27"/>
      <c r="E569" s="27"/>
      <c r="F569" s="30"/>
      <c r="G569" s="28"/>
      <c r="H569" s="20"/>
      <c r="I569" s="29"/>
      <c r="J569" s="28"/>
      <c r="K569" s="20"/>
      <c r="L569" s="27"/>
      <c r="M569" s="26"/>
    </row>
    <row r="570" spans="1:13" s="25" customFormat="1" ht="12">
      <c r="A570" s="27"/>
      <c r="B570" s="27"/>
      <c r="C570" s="31"/>
      <c r="D570" s="27"/>
      <c r="E570" s="27"/>
      <c r="F570" s="30"/>
      <c r="G570" s="28"/>
      <c r="H570" s="20"/>
      <c r="I570" s="29"/>
      <c r="J570" s="28"/>
      <c r="K570" s="20"/>
      <c r="L570" s="27"/>
      <c r="M570" s="26"/>
    </row>
    <row r="571" spans="1:13" s="25" customFormat="1" ht="12">
      <c r="A571" s="27"/>
      <c r="B571" s="27"/>
      <c r="C571" s="31"/>
      <c r="D571" s="27"/>
      <c r="E571" s="27"/>
      <c r="F571" s="30"/>
      <c r="G571" s="28"/>
      <c r="H571" s="20"/>
      <c r="I571" s="29"/>
      <c r="J571" s="28"/>
      <c r="K571" s="20"/>
      <c r="L571" s="27"/>
      <c r="M571" s="26"/>
    </row>
    <row r="572" spans="1:13" s="25" customFormat="1" ht="12">
      <c r="A572" s="27"/>
      <c r="B572" s="27"/>
      <c r="C572" s="31"/>
      <c r="D572" s="27"/>
      <c r="E572" s="27"/>
      <c r="F572" s="30"/>
      <c r="G572" s="28"/>
      <c r="H572" s="20"/>
      <c r="I572" s="29"/>
      <c r="J572" s="28"/>
      <c r="K572" s="20"/>
      <c r="L572" s="27"/>
      <c r="M572" s="26"/>
    </row>
    <row r="573" spans="1:13" s="25" customFormat="1" ht="12">
      <c r="A573" s="27"/>
      <c r="B573" s="27"/>
      <c r="C573" s="31"/>
      <c r="D573" s="27"/>
      <c r="E573" s="27"/>
      <c r="F573" s="30"/>
      <c r="G573" s="28"/>
      <c r="H573" s="20"/>
      <c r="I573" s="29"/>
      <c r="J573" s="28"/>
      <c r="K573" s="20"/>
      <c r="L573" s="27"/>
      <c r="M573" s="26"/>
    </row>
    <row r="574" spans="1:13" s="25" customFormat="1" ht="12">
      <c r="A574" s="27"/>
      <c r="B574" s="27"/>
      <c r="C574" s="31"/>
      <c r="D574" s="27"/>
      <c r="E574" s="27"/>
      <c r="F574" s="30"/>
      <c r="G574" s="28"/>
      <c r="H574" s="20"/>
      <c r="I574" s="29"/>
      <c r="J574" s="28"/>
      <c r="K574" s="20"/>
      <c r="L574" s="27"/>
      <c r="M574" s="26"/>
    </row>
    <row r="575" spans="1:13" s="25" customFormat="1" ht="12">
      <c r="A575" s="27"/>
      <c r="B575" s="27"/>
      <c r="C575" s="31"/>
      <c r="D575" s="27"/>
      <c r="E575" s="27"/>
      <c r="F575" s="30"/>
      <c r="G575" s="28"/>
      <c r="H575" s="20"/>
      <c r="I575" s="29"/>
      <c r="J575" s="28"/>
      <c r="K575" s="20"/>
      <c r="L575" s="27"/>
      <c r="M575" s="26"/>
    </row>
    <row r="576" spans="1:13" s="25" customFormat="1" ht="12">
      <c r="A576" s="27"/>
      <c r="B576" s="27"/>
      <c r="C576" s="31"/>
      <c r="D576" s="27"/>
      <c r="E576" s="27"/>
      <c r="F576" s="30"/>
      <c r="G576" s="28"/>
      <c r="H576" s="20"/>
      <c r="I576" s="29"/>
      <c r="J576" s="28"/>
      <c r="K576" s="20"/>
      <c r="L576" s="27"/>
      <c r="M576" s="26"/>
    </row>
    <row r="577" spans="1:13" s="25" customFormat="1" ht="12">
      <c r="A577" s="27"/>
      <c r="B577" s="27"/>
      <c r="C577" s="31"/>
      <c r="D577" s="27"/>
      <c r="E577" s="27"/>
      <c r="F577" s="30"/>
      <c r="G577" s="28"/>
      <c r="H577" s="20"/>
      <c r="I577" s="29"/>
      <c r="J577" s="28"/>
      <c r="K577" s="20"/>
      <c r="L577" s="27"/>
      <c r="M577" s="26"/>
    </row>
    <row r="578" spans="1:13" s="25" customFormat="1" ht="12">
      <c r="A578" s="27"/>
      <c r="B578" s="27"/>
      <c r="C578" s="31"/>
      <c r="D578" s="27"/>
      <c r="E578" s="27"/>
      <c r="F578" s="30"/>
      <c r="G578" s="28"/>
      <c r="H578" s="20"/>
      <c r="I578" s="29"/>
      <c r="J578" s="28"/>
      <c r="K578" s="20"/>
      <c r="L578" s="27"/>
      <c r="M578" s="26"/>
    </row>
    <row r="579" spans="1:13" s="25" customFormat="1" ht="12">
      <c r="A579" s="27"/>
      <c r="B579" s="27"/>
      <c r="C579" s="31"/>
      <c r="D579" s="27"/>
      <c r="E579" s="27"/>
      <c r="F579" s="30"/>
      <c r="G579" s="28"/>
      <c r="H579" s="20"/>
      <c r="I579" s="29"/>
      <c r="J579" s="28"/>
      <c r="K579" s="20"/>
      <c r="L579" s="27"/>
      <c r="M579" s="26"/>
    </row>
    <row r="580" spans="1:13" s="25" customFormat="1" ht="12">
      <c r="A580" s="27"/>
      <c r="B580" s="27"/>
      <c r="C580" s="31"/>
      <c r="D580" s="27"/>
      <c r="E580" s="27"/>
      <c r="F580" s="30"/>
      <c r="G580" s="28"/>
      <c r="H580" s="20"/>
      <c r="I580" s="29"/>
      <c r="J580" s="28"/>
      <c r="K580" s="20"/>
      <c r="L580" s="27"/>
      <c r="M580" s="26"/>
    </row>
    <row r="581" spans="1:13" s="25" customFormat="1" ht="12">
      <c r="A581" s="27"/>
      <c r="B581" s="27"/>
      <c r="C581" s="31"/>
      <c r="D581" s="27"/>
      <c r="E581" s="27"/>
      <c r="F581" s="30"/>
      <c r="G581" s="28"/>
      <c r="H581" s="20"/>
      <c r="I581" s="29"/>
      <c r="J581" s="28"/>
      <c r="K581" s="20"/>
      <c r="L581" s="27"/>
      <c r="M581" s="26"/>
    </row>
    <row r="582" spans="1:13" s="25" customFormat="1" ht="12">
      <c r="A582" s="27"/>
      <c r="B582" s="27"/>
      <c r="C582" s="31"/>
      <c r="D582" s="27"/>
      <c r="E582" s="27"/>
      <c r="F582" s="30"/>
      <c r="G582" s="28"/>
      <c r="H582" s="20"/>
      <c r="I582" s="29"/>
      <c r="J582" s="28"/>
      <c r="K582" s="20"/>
      <c r="L582" s="27"/>
      <c r="M582" s="26"/>
    </row>
    <row r="583" spans="1:13" s="25" customFormat="1" ht="12">
      <c r="A583" s="27"/>
      <c r="B583" s="27"/>
      <c r="C583" s="31"/>
      <c r="D583" s="27"/>
      <c r="E583" s="27"/>
      <c r="F583" s="30"/>
      <c r="G583" s="28"/>
      <c r="H583" s="20"/>
      <c r="I583" s="29"/>
      <c r="J583" s="28"/>
      <c r="K583" s="20"/>
      <c r="L583" s="27"/>
      <c r="M583" s="26"/>
    </row>
    <row r="584" spans="1:13" s="25" customFormat="1" ht="12">
      <c r="A584" s="27"/>
      <c r="B584" s="27"/>
      <c r="C584" s="31"/>
      <c r="D584" s="27"/>
      <c r="E584" s="27"/>
      <c r="F584" s="30"/>
      <c r="G584" s="28"/>
      <c r="H584" s="20"/>
      <c r="I584" s="29"/>
      <c r="J584" s="28"/>
      <c r="K584" s="20"/>
      <c r="L584" s="27"/>
      <c r="M584" s="26"/>
    </row>
    <row r="585" spans="1:13" s="25" customFormat="1" ht="12">
      <c r="A585" s="27"/>
      <c r="B585" s="27"/>
      <c r="C585" s="31"/>
      <c r="D585" s="27"/>
      <c r="E585" s="27"/>
      <c r="F585" s="30"/>
      <c r="G585" s="28"/>
      <c r="H585" s="20"/>
      <c r="I585" s="29"/>
      <c r="J585" s="28"/>
      <c r="K585" s="20"/>
      <c r="L585" s="27"/>
      <c r="M585" s="26"/>
    </row>
    <row r="586" spans="1:13" s="25" customFormat="1" ht="12">
      <c r="A586" s="27"/>
      <c r="B586" s="27"/>
      <c r="C586" s="31"/>
      <c r="D586" s="27"/>
      <c r="E586" s="27"/>
      <c r="F586" s="30"/>
      <c r="G586" s="28"/>
      <c r="H586" s="20"/>
      <c r="I586" s="29"/>
      <c r="J586" s="28"/>
      <c r="K586" s="20"/>
      <c r="L586" s="27"/>
      <c r="M586" s="26"/>
    </row>
    <row r="587" spans="1:13" s="25" customFormat="1" ht="12">
      <c r="A587" s="27"/>
      <c r="B587" s="27"/>
      <c r="C587" s="31"/>
      <c r="D587" s="27"/>
      <c r="E587" s="27"/>
      <c r="F587" s="30"/>
      <c r="G587" s="28"/>
      <c r="H587" s="20"/>
      <c r="I587" s="29"/>
      <c r="J587" s="28"/>
      <c r="K587" s="20"/>
      <c r="L587" s="27"/>
      <c r="M587" s="26"/>
    </row>
    <row r="588" spans="1:13" s="25" customFormat="1" ht="12">
      <c r="A588" s="27"/>
      <c r="B588" s="27"/>
      <c r="C588" s="31"/>
      <c r="D588" s="27"/>
      <c r="E588" s="27"/>
      <c r="F588" s="30"/>
      <c r="G588" s="28"/>
      <c r="H588" s="20"/>
      <c r="I588" s="29"/>
      <c r="J588" s="28"/>
      <c r="K588" s="20"/>
      <c r="L588" s="27"/>
      <c r="M588" s="26"/>
    </row>
    <row r="589" spans="1:13" s="25" customFormat="1" ht="12">
      <c r="A589" s="27"/>
      <c r="B589" s="27"/>
      <c r="C589" s="31"/>
      <c r="D589" s="27"/>
      <c r="E589" s="27"/>
      <c r="F589" s="30"/>
      <c r="G589" s="28"/>
      <c r="H589" s="20"/>
      <c r="I589" s="29"/>
      <c r="J589" s="28"/>
      <c r="K589" s="20"/>
      <c r="L589" s="27"/>
      <c r="M589" s="26"/>
    </row>
    <row r="590" spans="1:13" s="25" customFormat="1" ht="12">
      <c r="A590" s="27"/>
      <c r="B590" s="27"/>
      <c r="C590" s="31"/>
      <c r="D590" s="27"/>
      <c r="E590" s="27"/>
      <c r="F590" s="30"/>
      <c r="G590" s="28"/>
      <c r="H590" s="20"/>
      <c r="I590" s="29"/>
      <c r="J590" s="28"/>
      <c r="K590" s="20"/>
      <c r="L590" s="27"/>
      <c r="M590" s="26"/>
    </row>
    <row r="591" spans="1:13" s="25" customFormat="1" ht="12">
      <c r="A591" s="27"/>
      <c r="B591" s="27"/>
      <c r="C591" s="31"/>
      <c r="D591" s="27"/>
      <c r="E591" s="27"/>
      <c r="F591" s="30"/>
      <c r="G591" s="28"/>
      <c r="H591" s="20"/>
      <c r="I591" s="29"/>
      <c r="J591" s="28"/>
      <c r="K591" s="20"/>
      <c r="L591" s="27"/>
      <c r="M591" s="26"/>
    </row>
    <row r="592" spans="1:13" s="25" customFormat="1" ht="12">
      <c r="A592" s="27"/>
      <c r="B592" s="27"/>
      <c r="C592" s="31"/>
      <c r="D592" s="27"/>
      <c r="E592" s="27"/>
      <c r="F592" s="30"/>
      <c r="G592" s="28"/>
      <c r="H592" s="20"/>
      <c r="I592" s="29"/>
      <c r="J592" s="28"/>
      <c r="K592" s="20"/>
      <c r="L592" s="27"/>
      <c r="M592" s="26"/>
    </row>
    <row r="593" spans="1:13" s="25" customFormat="1" ht="12">
      <c r="A593" s="27"/>
      <c r="B593" s="27"/>
      <c r="C593" s="31"/>
      <c r="D593" s="27"/>
      <c r="E593" s="27"/>
      <c r="F593" s="30"/>
      <c r="G593" s="28"/>
      <c r="H593" s="20"/>
      <c r="I593" s="29"/>
      <c r="J593" s="28"/>
      <c r="K593" s="20"/>
      <c r="L593" s="27"/>
      <c r="M593" s="26"/>
    </row>
    <row r="594" spans="1:13" s="25" customFormat="1" ht="12">
      <c r="A594" s="27"/>
      <c r="B594" s="27"/>
      <c r="C594" s="31"/>
      <c r="D594" s="27"/>
      <c r="E594" s="27"/>
      <c r="F594" s="30"/>
      <c r="G594" s="28"/>
      <c r="H594" s="20"/>
      <c r="I594" s="29"/>
      <c r="J594" s="28"/>
      <c r="K594" s="20"/>
      <c r="L594" s="27"/>
      <c r="M594" s="26"/>
    </row>
    <row r="595" spans="1:13" s="25" customFormat="1" ht="12">
      <c r="A595" s="27"/>
      <c r="B595" s="27"/>
      <c r="C595" s="31"/>
      <c r="D595" s="27"/>
      <c r="E595" s="27"/>
      <c r="F595" s="30"/>
      <c r="G595" s="28"/>
      <c r="H595" s="20"/>
      <c r="I595" s="29"/>
      <c r="J595" s="28"/>
      <c r="K595" s="20"/>
      <c r="L595" s="27"/>
      <c r="M595" s="26"/>
    </row>
    <row r="596" spans="1:13" s="25" customFormat="1" ht="12">
      <c r="A596" s="27"/>
      <c r="B596" s="27"/>
      <c r="C596" s="31"/>
      <c r="D596" s="27"/>
      <c r="E596" s="27"/>
      <c r="F596" s="30"/>
      <c r="G596" s="28"/>
      <c r="H596" s="20"/>
      <c r="I596" s="29"/>
      <c r="J596" s="28"/>
      <c r="K596" s="20"/>
      <c r="L596" s="27"/>
      <c r="M596" s="26"/>
    </row>
    <row r="597" spans="1:13" s="25" customFormat="1" ht="12">
      <c r="A597" s="27"/>
      <c r="B597" s="27"/>
      <c r="C597" s="31"/>
      <c r="D597" s="27"/>
      <c r="E597" s="27"/>
      <c r="F597" s="30"/>
      <c r="G597" s="28"/>
      <c r="H597" s="20"/>
      <c r="I597" s="29"/>
      <c r="J597" s="28"/>
      <c r="K597" s="20"/>
      <c r="L597" s="27"/>
      <c r="M597" s="26"/>
    </row>
    <row r="598" spans="1:13" s="25" customFormat="1" ht="12">
      <c r="A598" s="27"/>
      <c r="B598" s="27"/>
      <c r="C598" s="31"/>
      <c r="D598" s="27"/>
      <c r="E598" s="27"/>
      <c r="F598" s="30"/>
      <c r="G598" s="28"/>
      <c r="H598" s="20"/>
      <c r="I598" s="29"/>
      <c r="J598" s="28"/>
      <c r="K598" s="20"/>
      <c r="L598" s="27"/>
      <c r="M598" s="26"/>
    </row>
    <row r="599" spans="1:13" s="25" customFormat="1" ht="12">
      <c r="A599" s="27"/>
      <c r="B599" s="27"/>
      <c r="C599" s="31"/>
      <c r="D599" s="27"/>
      <c r="E599" s="27"/>
      <c r="F599" s="30"/>
      <c r="G599" s="28"/>
      <c r="H599" s="20"/>
      <c r="I599" s="29"/>
      <c r="J599" s="28"/>
      <c r="K599" s="20"/>
      <c r="L599" s="27"/>
      <c r="M599" s="26"/>
    </row>
    <row r="600" spans="1:13" s="25" customFormat="1" ht="12">
      <c r="A600" s="27"/>
      <c r="B600" s="27"/>
      <c r="C600" s="31"/>
      <c r="D600" s="27"/>
      <c r="E600" s="27"/>
      <c r="F600" s="30"/>
      <c r="G600" s="28"/>
      <c r="H600" s="20"/>
      <c r="I600" s="29"/>
      <c r="J600" s="28"/>
      <c r="K600" s="20"/>
      <c r="L600" s="27"/>
      <c r="M600" s="26"/>
    </row>
    <row r="601" spans="1:13" s="25" customFormat="1" ht="12">
      <c r="A601" s="27"/>
      <c r="B601" s="27"/>
      <c r="C601" s="31"/>
      <c r="D601" s="27"/>
      <c r="E601" s="27"/>
      <c r="F601" s="30"/>
      <c r="G601" s="28"/>
      <c r="H601" s="20"/>
      <c r="I601" s="29"/>
      <c r="J601" s="28"/>
      <c r="K601" s="20"/>
      <c r="L601" s="27"/>
      <c r="M601" s="26"/>
    </row>
    <row r="602" spans="1:13" s="25" customFormat="1" ht="12">
      <c r="A602" s="27"/>
      <c r="B602" s="27"/>
      <c r="C602" s="31"/>
      <c r="D602" s="27"/>
      <c r="E602" s="27"/>
      <c r="F602" s="30"/>
      <c r="G602" s="28"/>
      <c r="H602" s="20"/>
      <c r="I602" s="29"/>
      <c r="J602" s="28"/>
      <c r="K602" s="20"/>
      <c r="L602" s="27"/>
      <c r="M602" s="26"/>
    </row>
    <row r="603" spans="1:13" s="25" customFormat="1" ht="12">
      <c r="A603" s="27"/>
      <c r="B603" s="27"/>
      <c r="C603" s="31"/>
      <c r="D603" s="27"/>
      <c r="E603" s="27"/>
      <c r="F603" s="30"/>
      <c r="G603" s="28"/>
      <c r="H603" s="20"/>
      <c r="I603" s="29"/>
      <c r="J603" s="28"/>
      <c r="K603" s="20"/>
      <c r="L603" s="27"/>
      <c r="M603" s="26"/>
    </row>
    <row r="604" spans="1:13" s="25" customFormat="1" ht="12">
      <c r="A604" s="27"/>
      <c r="B604" s="27"/>
      <c r="C604" s="31"/>
      <c r="D604" s="27"/>
      <c r="E604" s="27"/>
      <c r="F604" s="30"/>
      <c r="G604" s="28"/>
      <c r="H604" s="20"/>
      <c r="I604" s="29"/>
      <c r="J604" s="28"/>
      <c r="K604" s="20"/>
      <c r="L604" s="27"/>
      <c r="M604" s="26"/>
    </row>
    <row r="605" spans="1:13" s="25" customFormat="1" ht="12">
      <c r="A605" s="27"/>
      <c r="B605" s="27"/>
      <c r="C605" s="31"/>
      <c r="D605" s="27"/>
      <c r="E605" s="27"/>
      <c r="F605" s="30"/>
      <c r="G605" s="28"/>
      <c r="H605" s="20"/>
      <c r="I605" s="29"/>
      <c r="J605" s="28"/>
      <c r="K605" s="20"/>
      <c r="L605" s="27"/>
      <c r="M605" s="26"/>
    </row>
    <row r="606" spans="1:13" s="25" customFormat="1" ht="12">
      <c r="A606" s="27"/>
      <c r="B606" s="27"/>
      <c r="C606" s="31"/>
      <c r="D606" s="27"/>
      <c r="E606" s="27"/>
      <c r="F606" s="30"/>
      <c r="G606" s="28"/>
      <c r="H606" s="20"/>
      <c r="I606" s="29"/>
      <c r="J606" s="28"/>
      <c r="K606" s="20"/>
      <c r="L606" s="27"/>
      <c r="M606" s="26"/>
    </row>
    <row r="607" spans="1:13" s="25" customFormat="1" ht="12">
      <c r="A607" s="27"/>
      <c r="B607" s="27"/>
      <c r="C607" s="31"/>
      <c r="D607" s="27"/>
      <c r="E607" s="27"/>
      <c r="F607" s="30"/>
      <c r="G607" s="28"/>
      <c r="H607" s="20"/>
      <c r="I607" s="29"/>
      <c r="J607" s="28"/>
      <c r="K607" s="20"/>
      <c r="L607" s="27"/>
      <c r="M607" s="26"/>
    </row>
    <row r="608" spans="1:13" s="25" customFormat="1" ht="12">
      <c r="A608" s="27"/>
      <c r="B608" s="27"/>
      <c r="C608" s="31"/>
      <c r="D608" s="27"/>
      <c r="E608" s="27"/>
      <c r="F608" s="30"/>
      <c r="G608" s="28"/>
      <c r="H608" s="20"/>
      <c r="I608" s="29"/>
      <c r="J608" s="28"/>
      <c r="K608" s="20"/>
      <c r="L608" s="27"/>
      <c r="M608" s="26"/>
    </row>
    <row r="609" spans="1:13" s="25" customFormat="1" ht="12">
      <c r="A609" s="27"/>
      <c r="B609" s="27"/>
      <c r="C609" s="31"/>
      <c r="D609" s="27"/>
      <c r="E609" s="27"/>
      <c r="F609" s="30"/>
      <c r="G609" s="28"/>
      <c r="H609" s="20"/>
      <c r="I609" s="29"/>
      <c r="J609" s="28"/>
      <c r="K609" s="20"/>
      <c r="L609" s="27"/>
      <c r="M609" s="26"/>
    </row>
    <row r="610" spans="1:13" s="25" customFormat="1" ht="12">
      <c r="A610" s="27"/>
      <c r="B610" s="27"/>
      <c r="C610" s="31"/>
      <c r="D610" s="27"/>
      <c r="E610" s="27"/>
      <c r="F610" s="30"/>
      <c r="G610" s="28"/>
      <c r="H610" s="20"/>
      <c r="I610" s="29"/>
      <c r="J610" s="28"/>
      <c r="K610" s="20"/>
      <c r="L610" s="27"/>
      <c r="M610" s="26"/>
    </row>
    <row r="611" spans="1:13" s="25" customFormat="1" ht="12">
      <c r="A611" s="27"/>
      <c r="B611" s="27"/>
      <c r="C611" s="31"/>
      <c r="D611" s="27"/>
      <c r="E611" s="27"/>
      <c r="F611" s="30"/>
      <c r="G611" s="28"/>
      <c r="H611" s="20"/>
      <c r="I611" s="29"/>
      <c r="J611" s="28"/>
      <c r="K611" s="20"/>
      <c r="L611" s="27"/>
      <c r="M611" s="26"/>
    </row>
    <row r="612" spans="1:13" s="25" customFormat="1" ht="12">
      <c r="A612" s="27"/>
      <c r="B612" s="27"/>
      <c r="C612" s="31"/>
      <c r="D612" s="27"/>
      <c r="E612" s="27"/>
      <c r="F612" s="30"/>
      <c r="G612" s="28"/>
      <c r="H612" s="20"/>
      <c r="I612" s="29"/>
      <c r="J612" s="28"/>
      <c r="K612" s="20"/>
      <c r="L612" s="27"/>
      <c r="M612" s="26"/>
    </row>
    <row r="613" spans="1:13" s="25" customFormat="1" ht="12">
      <c r="A613" s="27"/>
      <c r="B613" s="27"/>
      <c r="C613" s="31"/>
      <c r="D613" s="27"/>
      <c r="E613" s="27"/>
      <c r="F613" s="30"/>
      <c r="G613" s="28"/>
      <c r="H613" s="20"/>
      <c r="I613" s="29"/>
      <c r="J613" s="28"/>
      <c r="K613" s="20"/>
      <c r="L613" s="27"/>
      <c r="M613" s="26"/>
    </row>
    <row r="614" spans="1:13" s="25" customFormat="1" ht="12">
      <c r="A614" s="27"/>
      <c r="B614" s="27"/>
      <c r="C614" s="31"/>
      <c r="D614" s="27"/>
      <c r="E614" s="27"/>
      <c r="F614" s="30"/>
      <c r="G614" s="28"/>
      <c r="H614" s="20"/>
      <c r="I614" s="29"/>
      <c r="J614" s="28"/>
      <c r="K614" s="20"/>
      <c r="L614" s="27"/>
      <c r="M614" s="26"/>
    </row>
    <row r="615" spans="1:13" s="25" customFormat="1" ht="12">
      <c r="A615" s="27"/>
      <c r="B615" s="27"/>
      <c r="C615" s="31"/>
      <c r="D615" s="27"/>
      <c r="E615" s="27"/>
      <c r="F615" s="30"/>
      <c r="G615" s="28"/>
      <c r="H615" s="20"/>
      <c r="I615" s="29"/>
      <c r="J615" s="28"/>
      <c r="K615" s="20"/>
      <c r="L615" s="27"/>
      <c r="M615" s="26"/>
    </row>
    <row r="616" spans="1:13" s="25" customFormat="1" ht="12">
      <c r="A616" s="27"/>
      <c r="B616" s="27"/>
      <c r="C616" s="31"/>
      <c r="D616" s="27"/>
      <c r="E616" s="27"/>
      <c r="F616" s="30"/>
      <c r="G616" s="28"/>
      <c r="H616" s="20"/>
      <c r="I616" s="29"/>
      <c r="J616" s="28"/>
      <c r="K616" s="20"/>
      <c r="L616" s="27"/>
      <c r="M616" s="26"/>
    </row>
    <row r="617" spans="1:13" s="25" customFormat="1" ht="12">
      <c r="A617" s="27"/>
      <c r="B617" s="27"/>
      <c r="C617" s="31"/>
      <c r="D617" s="27"/>
      <c r="E617" s="27"/>
      <c r="F617" s="30"/>
      <c r="G617" s="28"/>
      <c r="H617" s="20"/>
      <c r="I617" s="29"/>
      <c r="J617" s="28"/>
      <c r="K617" s="20"/>
      <c r="L617" s="27"/>
      <c r="M617" s="26"/>
    </row>
    <row r="618" spans="1:13" s="25" customFormat="1" ht="12">
      <c r="A618" s="27"/>
      <c r="B618" s="27"/>
      <c r="C618" s="31"/>
      <c r="D618" s="27"/>
      <c r="E618" s="27"/>
      <c r="F618" s="30"/>
      <c r="G618" s="28"/>
      <c r="H618" s="20"/>
      <c r="I618" s="29"/>
      <c r="J618" s="28"/>
      <c r="K618" s="20"/>
      <c r="L618" s="27"/>
      <c r="M618" s="26"/>
    </row>
    <row r="619" spans="1:13" s="25" customFormat="1" ht="12">
      <c r="A619" s="27"/>
      <c r="B619" s="27"/>
      <c r="C619" s="31"/>
      <c r="D619" s="27"/>
      <c r="E619" s="27"/>
      <c r="F619" s="30"/>
      <c r="G619" s="28"/>
      <c r="H619" s="20"/>
      <c r="I619" s="29"/>
      <c r="J619" s="28"/>
      <c r="K619" s="20"/>
      <c r="L619" s="27"/>
      <c r="M619" s="26"/>
    </row>
    <row r="620" spans="1:13" s="25" customFormat="1" ht="12">
      <c r="A620" s="27"/>
      <c r="B620" s="27"/>
      <c r="C620" s="31"/>
      <c r="D620" s="27"/>
      <c r="E620" s="27"/>
      <c r="F620" s="30"/>
      <c r="G620" s="28"/>
      <c r="H620" s="20"/>
      <c r="I620" s="29"/>
      <c r="J620" s="28"/>
      <c r="K620" s="20"/>
      <c r="L620" s="27"/>
      <c r="M620" s="26"/>
    </row>
    <row r="621" spans="1:13" s="25" customFormat="1" ht="12">
      <c r="A621" s="27"/>
      <c r="B621" s="27"/>
      <c r="C621" s="31"/>
      <c r="D621" s="27"/>
      <c r="E621" s="27"/>
      <c r="F621" s="30"/>
      <c r="G621" s="28"/>
      <c r="H621" s="20"/>
      <c r="I621" s="29"/>
      <c r="J621" s="28"/>
      <c r="K621" s="20"/>
      <c r="L621" s="27"/>
      <c r="M621" s="26"/>
    </row>
    <row r="622" spans="1:13" s="25" customFormat="1" ht="12">
      <c r="A622" s="27"/>
      <c r="B622" s="27"/>
      <c r="C622" s="31"/>
      <c r="D622" s="27"/>
      <c r="E622" s="27"/>
      <c r="F622" s="30"/>
      <c r="G622" s="28"/>
      <c r="H622" s="20"/>
      <c r="I622" s="29"/>
      <c r="J622" s="28"/>
      <c r="K622" s="20"/>
      <c r="L622" s="27"/>
      <c r="M622" s="26"/>
    </row>
    <row r="623" spans="1:13" s="25" customFormat="1" ht="12">
      <c r="A623" s="27"/>
      <c r="B623" s="27"/>
      <c r="C623" s="31"/>
      <c r="D623" s="27"/>
      <c r="E623" s="27"/>
      <c r="F623" s="30"/>
      <c r="G623" s="28"/>
      <c r="H623" s="20"/>
      <c r="I623" s="29"/>
      <c r="J623" s="28"/>
      <c r="K623" s="20"/>
      <c r="L623" s="27"/>
      <c r="M623" s="26"/>
    </row>
    <row r="624" spans="1:13" s="25" customFormat="1" ht="12">
      <c r="A624" s="27"/>
      <c r="B624" s="27"/>
      <c r="C624" s="31"/>
      <c r="D624" s="27"/>
      <c r="E624" s="27"/>
      <c r="F624" s="30"/>
      <c r="G624" s="28"/>
      <c r="H624" s="20"/>
      <c r="I624" s="29"/>
      <c r="J624" s="28"/>
      <c r="K624" s="20"/>
      <c r="L624" s="27"/>
      <c r="M624" s="26"/>
    </row>
    <row r="625" spans="1:13" s="25" customFormat="1" ht="12">
      <c r="A625" s="27"/>
      <c r="B625" s="27"/>
      <c r="C625" s="31"/>
      <c r="D625" s="27"/>
      <c r="E625" s="27"/>
      <c r="F625" s="30"/>
      <c r="G625" s="28"/>
      <c r="H625" s="20"/>
      <c r="I625" s="29"/>
      <c r="J625" s="28"/>
      <c r="K625" s="20"/>
      <c r="L625" s="27"/>
      <c r="M625" s="26"/>
    </row>
    <row r="626" spans="1:13" s="25" customFormat="1" ht="12">
      <c r="A626" s="27"/>
      <c r="B626" s="27"/>
      <c r="C626" s="31"/>
      <c r="D626" s="27"/>
      <c r="E626" s="27"/>
      <c r="F626" s="30"/>
      <c r="G626" s="28"/>
      <c r="H626" s="20"/>
      <c r="I626" s="29"/>
      <c r="J626" s="28"/>
      <c r="K626" s="20"/>
      <c r="L626" s="27"/>
      <c r="M626" s="26"/>
    </row>
    <row r="627" spans="1:13" s="25" customFormat="1" ht="12">
      <c r="A627" s="27"/>
      <c r="B627" s="27"/>
      <c r="C627" s="31"/>
      <c r="D627" s="27"/>
      <c r="E627" s="27"/>
      <c r="F627" s="30"/>
      <c r="G627" s="28"/>
      <c r="H627" s="20"/>
      <c r="I627" s="29"/>
      <c r="J627" s="28"/>
      <c r="K627" s="20"/>
      <c r="L627" s="27"/>
      <c r="M627" s="26"/>
    </row>
    <row r="628" spans="1:13" s="25" customFormat="1" ht="12">
      <c r="A628" s="27"/>
      <c r="B628" s="27"/>
      <c r="C628" s="31"/>
      <c r="D628" s="27"/>
      <c r="E628" s="27"/>
      <c r="F628" s="30"/>
      <c r="G628" s="28"/>
      <c r="H628" s="20"/>
      <c r="I628" s="29"/>
      <c r="J628" s="28"/>
      <c r="K628" s="20"/>
      <c r="L628" s="27"/>
      <c r="M628" s="26"/>
    </row>
    <row r="629" spans="1:13" s="25" customFormat="1" ht="12">
      <c r="A629" s="27"/>
      <c r="B629" s="27"/>
      <c r="C629" s="31"/>
      <c r="D629" s="27"/>
      <c r="E629" s="27"/>
      <c r="F629" s="30"/>
      <c r="G629" s="28"/>
      <c r="H629" s="20"/>
      <c r="I629" s="29"/>
      <c r="J629" s="28"/>
      <c r="K629" s="20"/>
      <c r="L629" s="27"/>
      <c r="M629" s="26"/>
    </row>
    <row r="630" spans="1:13" s="25" customFormat="1" ht="12">
      <c r="A630" s="27"/>
      <c r="B630" s="27"/>
      <c r="C630" s="31"/>
      <c r="D630" s="27"/>
      <c r="E630" s="27"/>
      <c r="F630" s="30"/>
      <c r="G630" s="28"/>
      <c r="H630" s="20"/>
      <c r="I630" s="29"/>
      <c r="J630" s="28"/>
      <c r="K630" s="20"/>
      <c r="L630" s="27"/>
      <c r="M630" s="26"/>
    </row>
    <row r="631" spans="1:13" s="25" customFormat="1" ht="12">
      <c r="A631" s="27"/>
      <c r="B631" s="27"/>
      <c r="C631" s="31"/>
      <c r="D631" s="27"/>
      <c r="E631" s="27"/>
      <c r="F631" s="30"/>
      <c r="G631" s="28"/>
      <c r="H631" s="20"/>
      <c r="I631" s="29"/>
      <c r="J631" s="28"/>
      <c r="K631" s="20"/>
      <c r="L631" s="27"/>
      <c r="M631" s="26"/>
    </row>
    <row r="632" spans="1:13" s="25" customFormat="1" ht="12">
      <c r="A632" s="27"/>
      <c r="B632" s="27"/>
      <c r="C632" s="31"/>
      <c r="D632" s="27"/>
      <c r="E632" s="27"/>
      <c r="F632" s="30"/>
      <c r="G632" s="28"/>
      <c r="H632" s="20"/>
      <c r="I632" s="29"/>
      <c r="J632" s="28"/>
      <c r="K632" s="20"/>
      <c r="L632" s="27"/>
      <c r="M632" s="26"/>
    </row>
    <row r="633" spans="1:13" s="25" customFormat="1" ht="12">
      <c r="A633" s="27"/>
      <c r="B633" s="27"/>
      <c r="C633" s="31"/>
      <c r="D633" s="27"/>
      <c r="E633" s="27"/>
      <c r="F633" s="30"/>
      <c r="G633" s="28"/>
      <c r="H633" s="20"/>
      <c r="I633" s="29"/>
      <c r="J633" s="28"/>
      <c r="K633" s="20"/>
      <c r="L633" s="27"/>
      <c r="M633" s="26"/>
    </row>
    <row r="634" spans="1:13" s="25" customFormat="1" ht="12">
      <c r="A634" s="27"/>
      <c r="B634" s="27"/>
      <c r="C634" s="31"/>
      <c r="D634" s="27"/>
      <c r="E634" s="27"/>
      <c r="F634" s="30"/>
      <c r="G634" s="28"/>
      <c r="H634" s="20"/>
      <c r="I634" s="29"/>
      <c r="J634" s="28"/>
      <c r="K634" s="20"/>
      <c r="L634" s="27"/>
      <c r="M634" s="26"/>
    </row>
    <row r="635" spans="1:13" s="25" customFormat="1" ht="12">
      <c r="A635" s="27"/>
      <c r="B635" s="27"/>
      <c r="C635" s="31"/>
      <c r="D635" s="27"/>
      <c r="E635" s="27"/>
      <c r="F635" s="30"/>
      <c r="G635" s="28"/>
      <c r="H635" s="20"/>
      <c r="I635" s="29"/>
      <c r="J635" s="28"/>
      <c r="K635" s="20"/>
      <c r="L635" s="27"/>
      <c r="M635" s="26"/>
    </row>
    <row r="636" spans="1:13" s="25" customFormat="1" ht="12">
      <c r="A636" s="27"/>
      <c r="B636" s="27"/>
      <c r="C636" s="31"/>
      <c r="D636" s="27"/>
      <c r="E636" s="27"/>
      <c r="F636" s="30"/>
      <c r="G636" s="28"/>
      <c r="H636" s="20"/>
      <c r="I636" s="29"/>
      <c r="J636" s="28"/>
      <c r="K636" s="20"/>
      <c r="L636" s="27"/>
      <c r="M636" s="26"/>
    </row>
    <row r="637" spans="1:13" s="25" customFormat="1" ht="12">
      <c r="A637" s="27"/>
      <c r="B637" s="27"/>
      <c r="C637" s="31"/>
      <c r="D637" s="27"/>
      <c r="E637" s="27"/>
      <c r="F637" s="30"/>
      <c r="G637" s="28"/>
      <c r="H637" s="20"/>
      <c r="I637" s="29"/>
      <c r="J637" s="28"/>
      <c r="K637" s="20"/>
      <c r="L637" s="27"/>
      <c r="M637" s="26"/>
    </row>
    <row r="638" spans="1:13" s="25" customFormat="1" ht="12">
      <c r="A638" s="27"/>
      <c r="B638" s="27"/>
      <c r="C638" s="31"/>
      <c r="D638" s="27"/>
      <c r="E638" s="27"/>
      <c r="F638" s="30"/>
      <c r="G638" s="28"/>
      <c r="H638" s="20"/>
      <c r="I638" s="29"/>
      <c r="J638" s="28"/>
      <c r="K638" s="20"/>
      <c r="L638" s="27"/>
      <c r="M638" s="26"/>
    </row>
    <row r="639" spans="1:13" s="25" customFormat="1" ht="12">
      <c r="A639" s="27"/>
      <c r="B639" s="27"/>
      <c r="C639" s="31"/>
      <c r="D639" s="27"/>
      <c r="E639" s="27"/>
      <c r="F639" s="30"/>
      <c r="G639" s="28"/>
      <c r="H639" s="20"/>
      <c r="I639" s="29"/>
      <c r="J639" s="28"/>
      <c r="K639" s="20"/>
      <c r="L639" s="27"/>
      <c r="M639" s="26"/>
    </row>
    <row r="640" spans="1:13" s="25" customFormat="1" ht="12">
      <c r="A640" s="27"/>
      <c r="B640" s="27"/>
      <c r="C640" s="31"/>
      <c r="D640" s="27"/>
      <c r="E640" s="27"/>
      <c r="F640" s="30"/>
      <c r="G640" s="28"/>
      <c r="H640" s="20"/>
      <c r="I640" s="29"/>
      <c r="J640" s="28"/>
      <c r="K640" s="20"/>
      <c r="L640" s="27"/>
      <c r="M640" s="26"/>
    </row>
    <row r="641" spans="1:13" s="25" customFormat="1" ht="12">
      <c r="A641" s="27"/>
      <c r="B641" s="27"/>
      <c r="C641" s="31"/>
      <c r="D641" s="27"/>
      <c r="E641" s="27"/>
      <c r="F641" s="30"/>
      <c r="G641" s="28"/>
      <c r="H641" s="20"/>
      <c r="I641" s="29"/>
      <c r="J641" s="28"/>
      <c r="K641" s="20"/>
      <c r="L641" s="27"/>
      <c r="M641" s="26"/>
    </row>
    <row r="642" spans="1:13" s="25" customFormat="1" ht="12">
      <c r="A642" s="27"/>
      <c r="B642" s="27"/>
      <c r="C642" s="31"/>
      <c r="D642" s="27"/>
      <c r="E642" s="27"/>
      <c r="F642" s="30"/>
      <c r="G642" s="28"/>
      <c r="H642" s="20"/>
      <c r="I642" s="29"/>
      <c r="J642" s="28"/>
      <c r="K642" s="20"/>
      <c r="L642" s="27"/>
      <c r="M642" s="26"/>
    </row>
    <row r="643" spans="1:13" s="25" customFormat="1" ht="12">
      <c r="A643" s="27"/>
      <c r="B643" s="27"/>
      <c r="C643" s="31"/>
      <c r="D643" s="27"/>
      <c r="E643" s="27"/>
      <c r="F643" s="30"/>
      <c r="G643" s="28"/>
      <c r="H643" s="20"/>
      <c r="I643" s="29"/>
      <c r="J643" s="28"/>
      <c r="K643" s="20"/>
      <c r="L643" s="27"/>
      <c r="M643" s="26"/>
    </row>
    <row r="644" spans="1:13" s="25" customFormat="1" ht="12">
      <c r="A644" s="27"/>
      <c r="B644" s="27"/>
      <c r="C644" s="31"/>
      <c r="D644" s="27"/>
      <c r="E644" s="27"/>
      <c r="F644" s="30"/>
      <c r="G644" s="28"/>
      <c r="H644" s="20"/>
      <c r="I644" s="29"/>
      <c r="J644" s="28"/>
      <c r="K644" s="20"/>
      <c r="L644" s="27"/>
      <c r="M644" s="26"/>
    </row>
    <row r="645" spans="1:13" s="25" customFormat="1" ht="12">
      <c r="A645" s="27"/>
      <c r="B645" s="27"/>
      <c r="C645" s="31"/>
      <c r="D645" s="27"/>
      <c r="E645" s="27"/>
      <c r="F645" s="30"/>
      <c r="G645" s="28"/>
      <c r="H645" s="20"/>
      <c r="I645" s="29"/>
      <c r="J645" s="28"/>
      <c r="K645" s="20"/>
      <c r="L645" s="27"/>
      <c r="M645" s="26"/>
    </row>
    <row r="646" spans="1:13" s="25" customFormat="1" ht="12">
      <c r="A646" s="27"/>
      <c r="B646" s="27"/>
      <c r="C646" s="31"/>
      <c r="D646" s="27"/>
      <c r="E646" s="27"/>
      <c r="F646" s="30"/>
      <c r="G646" s="28"/>
      <c r="H646" s="20"/>
      <c r="I646" s="29"/>
      <c r="J646" s="28"/>
      <c r="K646" s="20"/>
      <c r="L646" s="27"/>
      <c r="M646" s="26"/>
    </row>
    <row r="647" spans="1:13" s="25" customFormat="1" ht="12">
      <c r="A647" s="27"/>
      <c r="B647" s="27"/>
      <c r="C647" s="31"/>
      <c r="D647" s="27"/>
      <c r="E647" s="27"/>
      <c r="F647" s="30"/>
      <c r="G647" s="28"/>
      <c r="H647" s="20"/>
      <c r="I647" s="29"/>
      <c r="J647" s="28"/>
      <c r="K647" s="20"/>
      <c r="L647" s="27"/>
      <c r="M647" s="26"/>
    </row>
    <row r="648" spans="1:13" s="25" customFormat="1" ht="12">
      <c r="A648" s="27"/>
      <c r="B648" s="27"/>
      <c r="C648" s="31"/>
      <c r="D648" s="27"/>
      <c r="E648" s="27"/>
      <c r="F648" s="30"/>
      <c r="G648" s="28"/>
      <c r="H648" s="20"/>
      <c r="I648" s="29"/>
      <c r="J648" s="28"/>
      <c r="K648" s="20"/>
      <c r="L648" s="27"/>
      <c r="M648" s="26"/>
    </row>
    <row r="649" spans="1:13" s="25" customFormat="1" ht="12">
      <c r="A649" s="27"/>
      <c r="B649" s="27"/>
      <c r="C649" s="31"/>
      <c r="D649" s="27"/>
      <c r="E649" s="27"/>
      <c r="F649" s="30"/>
      <c r="G649" s="28"/>
      <c r="H649" s="20"/>
      <c r="I649" s="29"/>
      <c r="J649" s="28"/>
      <c r="K649" s="20"/>
      <c r="L649" s="27"/>
      <c r="M649" s="26"/>
    </row>
    <row r="650" spans="1:13" s="25" customFormat="1" ht="12">
      <c r="A650" s="27"/>
      <c r="B650" s="27"/>
      <c r="C650" s="31"/>
      <c r="D650" s="27"/>
      <c r="E650" s="27"/>
      <c r="F650" s="30"/>
      <c r="G650" s="28"/>
      <c r="H650" s="20"/>
      <c r="I650" s="29"/>
      <c r="J650" s="28"/>
      <c r="K650" s="20"/>
      <c r="L650" s="27"/>
      <c r="M650" s="26"/>
    </row>
    <row r="651" spans="1:13" s="25" customFormat="1" ht="12">
      <c r="A651" s="27"/>
      <c r="B651" s="27"/>
      <c r="C651" s="31"/>
      <c r="D651" s="27"/>
      <c r="E651" s="27"/>
      <c r="F651" s="30"/>
      <c r="G651" s="28"/>
      <c r="H651" s="20"/>
      <c r="I651" s="29"/>
      <c r="J651" s="28"/>
      <c r="K651" s="20"/>
      <c r="L651" s="27"/>
      <c r="M651" s="26"/>
    </row>
    <row r="652" spans="1:13" s="25" customFormat="1" ht="12">
      <c r="A652" s="27"/>
      <c r="B652" s="27"/>
      <c r="C652" s="31"/>
      <c r="D652" s="27"/>
      <c r="E652" s="27"/>
      <c r="F652" s="30"/>
      <c r="G652" s="28"/>
      <c r="H652" s="20"/>
      <c r="I652" s="29"/>
      <c r="J652" s="28"/>
      <c r="K652" s="20"/>
      <c r="L652" s="27"/>
      <c r="M652" s="26"/>
    </row>
    <row r="653" spans="1:13" s="25" customFormat="1" ht="12">
      <c r="A653" s="27"/>
      <c r="B653" s="27"/>
      <c r="C653" s="31"/>
      <c r="D653" s="27"/>
      <c r="E653" s="27"/>
      <c r="F653" s="30"/>
      <c r="G653" s="28"/>
      <c r="H653" s="20"/>
      <c r="I653" s="29"/>
      <c r="J653" s="28"/>
      <c r="K653" s="20"/>
      <c r="L653" s="27"/>
      <c r="M653" s="26"/>
    </row>
    <row r="654" spans="1:13" s="25" customFormat="1" ht="12">
      <c r="A654" s="27"/>
      <c r="B654" s="27"/>
      <c r="C654" s="31"/>
      <c r="D654" s="27"/>
      <c r="E654" s="27"/>
      <c r="F654" s="30"/>
      <c r="G654" s="28"/>
      <c r="H654" s="20"/>
      <c r="I654" s="29"/>
      <c r="J654" s="28"/>
      <c r="K654" s="20"/>
      <c r="L654" s="27"/>
      <c r="M654" s="26"/>
    </row>
    <row r="655" spans="1:13" s="25" customFormat="1" ht="12">
      <c r="A655" s="27"/>
      <c r="B655" s="27"/>
      <c r="C655" s="31"/>
      <c r="D655" s="27"/>
      <c r="E655" s="27"/>
      <c r="F655" s="30"/>
      <c r="G655" s="28"/>
      <c r="H655" s="20"/>
      <c r="I655" s="29"/>
      <c r="J655" s="28"/>
      <c r="K655" s="20"/>
      <c r="L655" s="27"/>
      <c r="M655" s="26"/>
    </row>
    <row r="656" spans="1:13" s="25" customFormat="1" ht="12">
      <c r="A656" s="27"/>
      <c r="B656" s="27"/>
      <c r="C656" s="31"/>
      <c r="D656" s="27"/>
      <c r="E656" s="27"/>
      <c r="F656" s="30"/>
      <c r="G656" s="28"/>
      <c r="H656" s="20"/>
      <c r="I656" s="29"/>
      <c r="J656" s="28"/>
      <c r="K656" s="20"/>
      <c r="L656" s="27"/>
      <c r="M656" s="26"/>
    </row>
    <row r="657" spans="1:13" s="25" customFormat="1" ht="12">
      <c r="A657" s="27"/>
      <c r="B657" s="27"/>
      <c r="C657" s="31"/>
      <c r="D657" s="27"/>
      <c r="E657" s="27"/>
      <c r="F657" s="30"/>
      <c r="G657" s="28"/>
      <c r="H657" s="20"/>
      <c r="I657" s="29"/>
      <c r="J657" s="28"/>
      <c r="K657" s="20"/>
      <c r="L657" s="27"/>
      <c r="M657" s="26"/>
    </row>
    <row r="658" spans="1:13" s="25" customFormat="1" ht="12">
      <c r="A658" s="27"/>
      <c r="B658" s="27"/>
      <c r="C658" s="31"/>
      <c r="D658" s="27"/>
      <c r="E658" s="27"/>
      <c r="F658" s="30"/>
      <c r="G658" s="28"/>
      <c r="H658" s="20"/>
      <c r="I658" s="29"/>
      <c r="J658" s="28"/>
      <c r="K658" s="20"/>
      <c r="L658" s="27"/>
      <c r="M658" s="26"/>
    </row>
    <row r="659" spans="1:13" s="25" customFormat="1" ht="12">
      <c r="A659" s="27"/>
      <c r="B659" s="27"/>
      <c r="C659" s="31"/>
      <c r="D659" s="27"/>
      <c r="E659" s="27"/>
      <c r="F659" s="30"/>
      <c r="G659" s="28"/>
      <c r="H659" s="20"/>
      <c r="I659" s="29"/>
      <c r="J659" s="28"/>
      <c r="K659" s="20"/>
      <c r="L659" s="27"/>
      <c r="M659" s="26"/>
    </row>
    <row r="660" spans="1:13" s="25" customFormat="1" ht="12">
      <c r="A660" s="27"/>
      <c r="B660" s="27"/>
      <c r="C660" s="31"/>
      <c r="D660" s="27"/>
      <c r="E660" s="27"/>
      <c r="F660" s="30"/>
      <c r="G660" s="28"/>
      <c r="H660" s="20"/>
      <c r="I660" s="29"/>
      <c r="J660" s="28"/>
      <c r="K660" s="20"/>
      <c r="L660" s="27"/>
      <c r="M660" s="26"/>
    </row>
    <row r="661" spans="1:13" s="25" customFormat="1" ht="12">
      <c r="A661" s="27"/>
      <c r="B661" s="27"/>
      <c r="C661" s="31"/>
      <c r="D661" s="27"/>
      <c r="E661" s="27"/>
      <c r="F661" s="30"/>
      <c r="G661" s="28"/>
      <c r="H661" s="20"/>
      <c r="I661" s="29"/>
      <c r="J661" s="28"/>
      <c r="K661" s="20"/>
      <c r="L661" s="27"/>
      <c r="M661" s="26"/>
    </row>
    <row r="662" spans="1:13" s="25" customFormat="1" ht="12">
      <c r="A662" s="27"/>
      <c r="B662" s="27"/>
      <c r="C662" s="31"/>
      <c r="D662" s="27"/>
      <c r="E662" s="27"/>
      <c r="F662" s="30"/>
      <c r="G662" s="28"/>
      <c r="H662" s="20"/>
      <c r="I662" s="29"/>
      <c r="J662" s="28"/>
      <c r="K662" s="20"/>
      <c r="L662" s="27"/>
      <c r="M662" s="26"/>
    </row>
    <row r="663" spans="1:13" s="25" customFormat="1" ht="12">
      <c r="A663" s="27"/>
      <c r="B663" s="27"/>
      <c r="C663" s="31"/>
      <c r="D663" s="27"/>
      <c r="E663" s="27"/>
      <c r="F663" s="30"/>
      <c r="G663" s="28"/>
      <c r="H663" s="20"/>
      <c r="I663" s="29"/>
      <c r="J663" s="28"/>
      <c r="K663" s="20"/>
      <c r="L663" s="27"/>
      <c r="M663" s="26"/>
    </row>
    <row r="664" spans="1:13" s="25" customFormat="1" ht="12">
      <c r="A664" s="27"/>
      <c r="B664" s="27"/>
      <c r="C664" s="31"/>
      <c r="D664" s="27"/>
      <c r="E664" s="27"/>
      <c r="F664" s="30"/>
      <c r="G664" s="28"/>
      <c r="H664" s="20"/>
      <c r="I664" s="29"/>
      <c r="J664" s="28"/>
      <c r="K664" s="20"/>
      <c r="L664" s="27"/>
      <c r="M664" s="26"/>
    </row>
    <row r="665" spans="1:13" s="25" customFormat="1" ht="12">
      <c r="A665" s="27"/>
      <c r="B665" s="27"/>
      <c r="C665" s="31"/>
      <c r="D665" s="27"/>
      <c r="E665" s="27"/>
      <c r="F665" s="30"/>
      <c r="G665" s="28"/>
      <c r="H665" s="20"/>
      <c r="I665" s="29"/>
      <c r="J665" s="28"/>
      <c r="K665" s="20"/>
      <c r="L665" s="27"/>
      <c r="M665" s="26"/>
    </row>
    <row r="666" spans="1:13" s="25" customFormat="1" ht="12">
      <c r="A666" s="27"/>
      <c r="B666" s="27"/>
      <c r="C666" s="31"/>
      <c r="D666" s="27"/>
      <c r="E666" s="27"/>
      <c r="F666" s="30"/>
      <c r="G666" s="28"/>
      <c r="H666" s="20"/>
      <c r="I666" s="29"/>
      <c r="J666" s="28"/>
      <c r="K666" s="20"/>
      <c r="L666" s="27"/>
      <c r="M666" s="26"/>
    </row>
    <row r="667" spans="1:13" s="25" customFormat="1" ht="12">
      <c r="A667" s="27"/>
      <c r="B667" s="27"/>
      <c r="C667" s="31"/>
      <c r="D667" s="27"/>
      <c r="E667" s="27"/>
      <c r="F667" s="30"/>
      <c r="G667" s="28"/>
      <c r="H667" s="20"/>
      <c r="I667" s="29"/>
      <c r="J667" s="28"/>
      <c r="K667" s="20"/>
      <c r="L667" s="27"/>
      <c r="M667" s="26"/>
    </row>
    <row r="668" spans="1:13" s="25" customFormat="1" ht="12">
      <c r="A668" s="27"/>
      <c r="B668" s="27"/>
      <c r="C668" s="31"/>
      <c r="D668" s="27"/>
      <c r="E668" s="27"/>
      <c r="F668" s="30"/>
      <c r="G668" s="28"/>
      <c r="H668" s="20"/>
      <c r="I668" s="29"/>
      <c r="J668" s="28"/>
      <c r="K668" s="20"/>
      <c r="L668" s="27"/>
      <c r="M668" s="26"/>
    </row>
    <row r="669" spans="1:13" s="25" customFormat="1" ht="12">
      <c r="A669" s="27"/>
      <c r="B669" s="27"/>
      <c r="C669" s="31"/>
      <c r="D669" s="27"/>
      <c r="E669" s="27"/>
      <c r="F669" s="30"/>
      <c r="G669" s="28"/>
      <c r="H669" s="20"/>
      <c r="I669" s="29"/>
      <c r="J669" s="28"/>
      <c r="K669" s="20"/>
      <c r="L669" s="27"/>
      <c r="M669" s="26"/>
    </row>
    <row r="670" spans="1:13" s="25" customFormat="1" ht="12">
      <c r="A670" s="27"/>
      <c r="B670" s="27"/>
      <c r="C670" s="31"/>
      <c r="D670" s="27"/>
      <c r="E670" s="27"/>
      <c r="F670" s="30"/>
      <c r="G670" s="28"/>
      <c r="H670" s="20"/>
      <c r="I670" s="29"/>
      <c r="J670" s="28"/>
      <c r="K670" s="20"/>
      <c r="L670" s="27"/>
      <c r="M670" s="26"/>
    </row>
    <row r="671" spans="1:13" s="25" customFormat="1" ht="12">
      <c r="A671" s="27"/>
      <c r="B671" s="27"/>
      <c r="C671" s="31"/>
      <c r="D671" s="27"/>
      <c r="E671" s="27"/>
      <c r="F671" s="30"/>
      <c r="G671" s="28"/>
      <c r="H671" s="20"/>
      <c r="I671" s="29"/>
      <c r="J671" s="28"/>
      <c r="K671" s="20"/>
      <c r="L671" s="27"/>
      <c r="M671" s="26"/>
    </row>
    <row r="672" spans="1:13" s="25" customFormat="1" ht="12">
      <c r="A672" s="27"/>
      <c r="B672" s="27"/>
      <c r="C672" s="31"/>
      <c r="D672" s="27"/>
      <c r="E672" s="27"/>
      <c r="F672" s="30"/>
      <c r="G672" s="28"/>
      <c r="H672" s="20"/>
      <c r="I672" s="29"/>
      <c r="J672" s="28"/>
      <c r="K672" s="20"/>
      <c r="L672" s="27"/>
      <c r="M672" s="26"/>
    </row>
    <row r="673" spans="1:13" s="25" customFormat="1" ht="12">
      <c r="A673" s="27"/>
      <c r="B673" s="27"/>
      <c r="C673" s="31"/>
      <c r="D673" s="27"/>
      <c r="E673" s="27"/>
      <c r="F673" s="30"/>
      <c r="G673" s="28"/>
      <c r="H673" s="20"/>
      <c r="I673" s="29"/>
      <c r="J673" s="28"/>
      <c r="K673" s="20"/>
      <c r="L673" s="27"/>
      <c r="M673" s="26"/>
    </row>
    <row r="674" spans="1:13" s="25" customFormat="1" ht="12">
      <c r="A674" s="27"/>
      <c r="B674" s="27"/>
      <c r="C674" s="31"/>
      <c r="D674" s="27"/>
      <c r="E674" s="27"/>
      <c r="F674" s="30"/>
      <c r="G674" s="28"/>
      <c r="H674" s="20"/>
      <c r="I674" s="29"/>
      <c r="J674" s="28"/>
      <c r="K674" s="20"/>
      <c r="L674" s="27"/>
      <c r="M674" s="26"/>
    </row>
    <row r="675" spans="1:13" s="25" customFormat="1" ht="12">
      <c r="A675" s="27"/>
      <c r="B675" s="27"/>
      <c r="C675" s="31"/>
      <c r="D675" s="27"/>
      <c r="E675" s="27"/>
      <c r="F675" s="30"/>
      <c r="G675" s="28"/>
      <c r="H675" s="20"/>
      <c r="I675" s="29"/>
      <c r="J675" s="28"/>
      <c r="K675" s="20"/>
      <c r="L675" s="27"/>
      <c r="M675" s="26"/>
    </row>
    <row r="676" spans="1:13" s="25" customFormat="1" ht="12">
      <c r="A676" s="27"/>
      <c r="B676" s="27"/>
      <c r="C676" s="31"/>
      <c r="D676" s="27"/>
      <c r="E676" s="27"/>
      <c r="F676" s="30"/>
      <c r="G676" s="28"/>
      <c r="H676" s="20"/>
      <c r="I676" s="29"/>
      <c r="J676" s="28"/>
      <c r="K676" s="20"/>
      <c r="L676" s="27"/>
      <c r="M676" s="26"/>
    </row>
    <row r="677" spans="1:13" s="25" customFormat="1" ht="12">
      <c r="A677" s="27"/>
      <c r="B677" s="27"/>
      <c r="C677" s="31"/>
      <c r="D677" s="27"/>
      <c r="E677" s="27"/>
      <c r="F677" s="30"/>
      <c r="G677" s="28"/>
      <c r="H677" s="20"/>
      <c r="I677" s="29"/>
      <c r="J677" s="28"/>
      <c r="K677" s="20"/>
      <c r="L677" s="27"/>
      <c r="M677" s="26"/>
    </row>
    <row r="678" spans="1:13" s="25" customFormat="1" ht="12">
      <c r="A678" s="27"/>
      <c r="B678" s="27"/>
      <c r="C678" s="31"/>
      <c r="D678" s="27"/>
      <c r="E678" s="27"/>
      <c r="F678" s="30"/>
      <c r="G678" s="28"/>
      <c r="H678" s="20"/>
      <c r="I678" s="29"/>
      <c r="J678" s="28"/>
      <c r="K678" s="20"/>
      <c r="L678" s="27"/>
      <c r="M678" s="26"/>
    </row>
    <row r="679" spans="1:13" s="25" customFormat="1" ht="12">
      <c r="A679" s="27"/>
      <c r="B679" s="27"/>
      <c r="C679" s="31"/>
      <c r="D679" s="27"/>
      <c r="E679" s="27"/>
      <c r="F679" s="30"/>
      <c r="G679" s="28"/>
      <c r="H679" s="20"/>
      <c r="I679" s="29"/>
      <c r="J679" s="28"/>
      <c r="K679" s="20"/>
      <c r="L679" s="27"/>
      <c r="M679" s="26"/>
    </row>
    <row r="680" spans="1:13" s="25" customFormat="1" ht="12">
      <c r="A680" s="27"/>
      <c r="B680" s="27"/>
      <c r="C680" s="31"/>
      <c r="D680" s="27"/>
      <c r="E680" s="27"/>
      <c r="F680" s="30"/>
      <c r="G680" s="28"/>
      <c r="H680" s="20"/>
      <c r="I680" s="29"/>
      <c r="J680" s="28"/>
      <c r="K680" s="20"/>
      <c r="L680" s="27"/>
      <c r="M680" s="26"/>
    </row>
    <row r="681" spans="1:13" s="25" customFormat="1" ht="12">
      <c r="A681" s="27"/>
      <c r="B681" s="27"/>
      <c r="C681" s="31"/>
      <c r="D681" s="27"/>
      <c r="E681" s="27"/>
      <c r="F681" s="30"/>
      <c r="G681" s="28"/>
      <c r="H681" s="20"/>
      <c r="I681" s="29"/>
      <c r="J681" s="28"/>
      <c r="K681" s="20"/>
      <c r="L681" s="27"/>
      <c r="M681" s="26"/>
    </row>
    <row r="682" spans="1:13" s="25" customFormat="1" ht="12">
      <c r="A682" s="27"/>
      <c r="B682" s="27"/>
      <c r="C682" s="31"/>
      <c r="D682" s="27"/>
      <c r="E682" s="27"/>
      <c r="F682" s="30"/>
      <c r="G682" s="28"/>
      <c r="H682" s="20"/>
      <c r="I682" s="29"/>
      <c r="J682" s="28"/>
      <c r="K682" s="20"/>
      <c r="L682" s="27"/>
      <c r="M682" s="26"/>
    </row>
    <row r="683" spans="1:13" s="25" customFormat="1" ht="12">
      <c r="A683" s="27"/>
      <c r="B683" s="27"/>
      <c r="C683" s="31"/>
      <c r="D683" s="27"/>
      <c r="E683" s="27"/>
      <c r="F683" s="30"/>
      <c r="G683" s="28"/>
      <c r="H683" s="20"/>
      <c r="I683" s="29"/>
      <c r="J683" s="28"/>
      <c r="K683" s="20"/>
      <c r="L683" s="27"/>
      <c r="M683" s="26"/>
    </row>
    <row r="684" spans="1:13" s="25" customFormat="1" ht="12">
      <c r="A684" s="27"/>
      <c r="B684" s="27"/>
      <c r="C684" s="31"/>
      <c r="D684" s="27"/>
      <c r="E684" s="27"/>
      <c r="F684" s="30"/>
      <c r="G684" s="28"/>
      <c r="H684" s="20"/>
      <c r="I684" s="29"/>
      <c r="J684" s="28"/>
      <c r="K684" s="20"/>
      <c r="L684" s="27"/>
      <c r="M684" s="26"/>
    </row>
    <row r="685" spans="1:13" s="25" customFormat="1" ht="12">
      <c r="A685" s="27"/>
      <c r="B685" s="27"/>
      <c r="C685" s="31"/>
      <c r="D685" s="27"/>
      <c r="E685" s="27"/>
      <c r="F685" s="30"/>
      <c r="G685" s="28"/>
      <c r="H685" s="20"/>
      <c r="I685" s="29"/>
      <c r="J685" s="28"/>
      <c r="K685" s="20"/>
      <c r="L685" s="27"/>
      <c r="M685" s="26"/>
    </row>
    <row r="686" spans="1:13" s="25" customFormat="1" ht="12">
      <c r="A686" s="27"/>
      <c r="B686" s="27"/>
      <c r="C686" s="31"/>
      <c r="D686" s="27"/>
      <c r="E686" s="27"/>
      <c r="F686" s="30"/>
      <c r="G686" s="28"/>
      <c r="H686" s="20"/>
      <c r="I686" s="29"/>
      <c r="J686" s="28"/>
      <c r="K686" s="20"/>
      <c r="L686" s="27"/>
      <c r="M686" s="26"/>
    </row>
    <row r="687" spans="1:13" s="25" customFormat="1" ht="12">
      <c r="A687" s="27"/>
      <c r="B687" s="27"/>
      <c r="C687" s="31"/>
      <c r="D687" s="27"/>
      <c r="E687" s="27"/>
      <c r="F687" s="30"/>
      <c r="G687" s="28"/>
      <c r="H687" s="20"/>
      <c r="I687" s="29"/>
      <c r="J687" s="28"/>
      <c r="K687" s="20"/>
      <c r="L687" s="27"/>
      <c r="M687" s="26"/>
    </row>
    <row r="688" spans="1:13" s="25" customFormat="1" ht="12">
      <c r="A688" s="27"/>
      <c r="B688" s="27"/>
      <c r="C688" s="31"/>
      <c r="D688" s="27"/>
      <c r="E688" s="27"/>
      <c r="F688" s="30"/>
      <c r="G688" s="28"/>
      <c r="H688" s="20"/>
      <c r="I688" s="29"/>
      <c r="J688" s="28"/>
      <c r="K688" s="20"/>
      <c r="L688" s="27"/>
      <c r="M688" s="26"/>
    </row>
    <row r="689" spans="1:13" s="25" customFormat="1" ht="12">
      <c r="A689" s="27"/>
      <c r="B689" s="27"/>
      <c r="C689" s="31"/>
      <c r="D689" s="27"/>
      <c r="E689" s="27"/>
      <c r="F689" s="30"/>
      <c r="G689" s="28"/>
      <c r="H689" s="20"/>
      <c r="I689" s="29"/>
      <c r="J689" s="28"/>
      <c r="K689" s="20"/>
      <c r="L689" s="27"/>
      <c r="M689" s="26"/>
    </row>
    <row r="690" spans="1:13" s="25" customFormat="1" ht="12">
      <c r="A690" s="27"/>
      <c r="B690" s="27"/>
      <c r="C690" s="31"/>
      <c r="D690" s="27"/>
      <c r="E690" s="27"/>
      <c r="F690" s="30"/>
      <c r="G690" s="28"/>
      <c r="H690" s="20"/>
      <c r="I690" s="29"/>
      <c r="J690" s="28"/>
      <c r="K690" s="20"/>
      <c r="L690" s="27"/>
      <c r="M690" s="26"/>
    </row>
    <row r="691" spans="1:13" s="25" customFormat="1" ht="12">
      <c r="A691" s="27"/>
      <c r="B691" s="27"/>
      <c r="C691" s="31"/>
      <c r="D691" s="27"/>
      <c r="E691" s="27"/>
      <c r="F691" s="30"/>
      <c r="G691" s="28"/>
      <c r="H691" s="20"/>
      <c r="I691" s="29"/>
      <c r="J691" s="28"/>
      <c r="K691" s="20"/>
      <c r="L691" s="27"/>
      <c r="M691" s="26"/>
    </row>
    <row r="692" spans="1:13" s="25" customFormat="1" ht="12">
      <c r="A692" s="27"/>
      <c r="B692" s="27"/>
      <c r="C692" s="31"/>
      <c r="D692" s="27"/>
      <c r="E692" s="27"/>
      <c r="F692" s="30"/>
      <c r="G692" s="28"/>
      <c r="H692" s="20"/>
      <c r="I692" s="29"/>
      <c r="J692" s="28"/>
      <c r="K692" s="20"/>
      <c r="L692" s="27"/>
      <c r="M692" s="26"/>
    </row>
    <row r="693" spans="1:13" s="25" customFormat="1" ht="12">
      <c r="A693" s="27"/>
      <c r="B693" s="27"/>
      <c r="C693" s="31"/>
      <c r="D693" s="27"/>
      <c r="E693" s="27"/>
      <c r="F693" s="30"/>
      <c r="G693" s="28"/>
      <c r="H693" s="20"/>
      <c r="I693" s="29"/>
      <c r="J693" s="28"/>
      <c r="K693" s="20"/>
      <c r="L693" s="27"/>
      <c r="M693" s="26"/>
    </row>
    <row r="694" spans="1:13" s="25" customFormat="1" ht="12">
      <c r="A694" s="27"/>
      <c r="B694" s="27"/>
      <c r="C694" s="31"/>
      <c r="D694" s="27"/>
      <c r="E694" s="27"/>
      <c r="F694" s="30"/>
      <c r="G694" s="28"/>
      <c r="H694" s="20"/>
      <c r="I694" s="29"/>
      <c r="J694" s="28"/>
      <c r="K694" s="20"/>
      <c r="L694" s="27"/>
      <c r="M694" s="26"/>
    </row>
    <row r="695" spans="1:13" s="25" customFormat="1" ht="12">
      <c r="A695" s="27"/>
      <c r="B695" s="27"/>
      <c r="C695" s="31"/>
      <c r="D695" s="27"/>
      <c r="E695" s="27"/>
      <c r="F695" s="30"/>
      <c r="G695" s="28"/>
      <c r="H695" s="20"/>
      <c r="I695" s="29"/>
      <c r="J695" s="28"/>
      <c r="K695" s="20"/>
      <c r="L695" s="27"/>
      <c r="M695" s="26"/>
    </row>
    <row r="696" spans="1:13" s="25" customFormat="1" ht="12">
      <c r="A696" s="27"/>
      <c r="B696" s="27"/>
      <c r="C696" s="31"/>
      <c r="D696" s="27"/>
      <c r="E696" s="27"/>
      <c r="F696" s="30"/>
      <c r="G696" s="28"/>
      <c r="H696" s="20"/>
      <c r="I696" s="29"/>
      <c r="J696" s="28"/>
      <c r="K696" s="20"/>
      <c r="L696" s="27"/>
      <c r="M696" s="26"/>
    </row>
    <row r="697" spans="1:13" s="25" customFormat="1" ht="12">
      <c r="A697" s="27"/>
      <c r="B697" s="27"/>
      <c r="C697" s="31"/>
      <c r="D697" s="27"/>
      <c r="E697" s="27"/>
      <c r="F697" s="30"/>
      <c r="G697" s="28"/>
      <c r="H697" s="20"/>
      <c r="I697" s="29"/>
      <c r="J697" s="28"/>
      <c r="K697" s="20"/>
      <c r="L697" s="27"/>
      <c r="M697" s="26"/>
    </row>
    <row r="698" spans="1:13" s="25" customFormat="1" ht="12">
      <c r="A698" s="27"/>
      <c r="B698" s="27"/>
      <c r="C698" s="31"/>
      <c r="D698" s="27"/>
      <c r="E698" s="27"/>
      <c r="F698" s="30"/>
      <c r="G698" s="28"/>
      <c r="H698" s="20"/>
      <c r="I698" s="29"/>
      <c r="J698" s="28"/>
      <c r="K698" s="20"/>
      <c r="L698" s="27"/>
      <c r="M698" s="26"/>
    </row>
    <row r="699" spans="1:13" s="25" customFormat="1" ht="12">
      <c r="A699" s="27"/>
      <c r="B699" s="27"/>
      <c r="C699" s="31"/>
      <c r="D699" s="27"/>
      <c r="E699" s="27"/>
      <c r="F699" s="30"/>
      <c r="G699" s="28"/>
      <c r="H699" s="20"/>
      <c r="I699" s="29"/>
      <c r="J699" s="28"/>
      <c r="K699" s="20"/>
      <c r="L699" s="27"/>
      <c r="M699" s="26"/>
    </row>
    <row r="700" spans="1:13" s="25" customFormat="1" ht="12">
      <c r="A700" s="27"/>
      <c r="B700" s="27"/>
      <c r="C700" s="31"/>
      <c r="D700" s="27"/>
      <c r="E700" s="27"/>
      <c r="F700" s="30"/>
      <c r="G700" s="28"/>
      <c r="H700" s="20"/>
      <c r="I700" s="29"/>
      <c r="J700" s="28"/>
      <c r="K700" s="20"/>
      <c r="L700" s="27"/>
      <c r="M700" s="26"/>
    </row>
    <row r="701" spans="1:13" s="25" customFormat="1" ht="12">
      <c r="A701" s="27"/>
      <c r="B701" s="27"/>
      <c r="C701" s="31"/>
      <c r="D701" s="27"/>
      <c r="E701" s="27"/>
      <c r="F701" s="30"/>
      <c r="G701" s="28"/>
      <c r="H701" s="20"/>
      <c r="I701" s="29"/>
      <c r="J701" s="28"/>
      <c r="K701" s="20"/>
      <c r="L701" s="27"/>
      <c r="M701" s="26"/>
    </row>
    <row r="702" spans="1:13" s="25" customFormat="1" ht="12">
      <c r="A702" s="27"/>
      <c r="B702" s="27"/>
      <c r="C702" s="31"/>
      <c r="D702" s="27"/>
      <c r="E702" s="27"/>
      <c r="F702" s="30"/>
      <c r="G702" s="28"/>
      <c r="H702" s="20"/>
      <c r="I702" s="29"/>
      <c r="J702" s="28"/>
      <c r="K702" s="20"/>
      <c r="L702" s="27"/>
      <c r="M702" s="26"/>
    </row>
    <row r="703" spans="1:13" s="25" customFormat="1" ht="12">
      <c r="A703" s="27"/>
      <c r="B703" s="27"/>
      <c r="C703" s="31"/>
      <c r="D703" s="27"/>
      <c r="E703" s="27"/>
      <c r="F703" s="30"/>
      <c r="G703" s="28"/>
      <c r="H703" s="20"/>
      <c r="I703" s="29"/>
      <c r="J703" s="28"/>
      <c r="K703" s="20"/>
      <c r="L703" s="27"/>
      <c r="M703" s="26"/>
    </row>
    <row r="704" spans="1:13" s="25" customFormat="1" ht="12">
      <c r="A704" s="27"/>
      <c r="B704" s="27"/>
      <c r="C704" s="31"/>
      <c r="D704" s="27"/>
      <c r="E704" s="27"/>
      <c r="F704" s="30"/>
      <c r="G704" s="28"/>
      <c r="H704" s="20"/>
      <c r="I704" s="29"/>
      <c r="J704" s="28"/>
      <c r="K704" s="20"/>
      <c r="L704" s="27"/>
      <c r="M704" s="26"/>
    </row>
    <row r="705" spans="1:13" s="25" customFormat="1" ht="12">
      <c r="A705" s="27"/>
      <c r="B705" s="27"/>
      <c r="C705" s="31"/>
      <c r="D705" s="27"/>
      <c r="E705" s="27"/>
      <c r="F705" s="30"/>
      <c r="G705" s="28"/>
      <c r="H705" s="20"/>
      <c r="I705" s="29"/>
      <c r="J705" s="28"/>
      <c r="K705" s="20"/>
      <c r="L705" s="27"/>
      <c r="M705" s="26"/>
    </row>
    <row r="706" spans="1:13" s="25" customFormat="1" ht="12">
      <c r="A706" s="27"/>
      <c r="B706" s="27"/>
      <c r="C706" s="31"/>
      <c r="D706" s="27"/>
      <c r="E706" s="27"/>
      <c r="F706" s="30"/>
      <c r="G706" s="28"/>
      <c r="H706" s="20"/>
      <c r="I706" s="29"/>
      <c r="J706" s="28"/>
      <c r="K706" s="20"/>
      <c r="L706" s="27"/>
      <c r="M706" s="26"/>
    </row>
    <row r="707" spans="1:13" s="25" customFormat="1" ht="12">
      <c r="A707" s="27"/>
      <c r="B707" s="27"/>
      <c r="C707" s="31"/>
      <c r="D707" s="27"/>
      <c r="E707" s="27"/>
      <c r="F707" s="30"/>
      <c r="G707" s="28"/>
      <c r="H707" s="20"/>
      <c r="I707" s="29"/>
      <c r="J707" s="28"/>
      <c r="K707" s="20"/>
      <c r="L707" s="27"/>
      <c r="M707" s="26"/>
    </row>
    <row r="708" spans="1:13" s="25" customFormat="1" ht="12">
      <c r="A708" s="27"/>
      <c r="B708" s="27"/>
      <c r="C708" s="31"/>
      <c r="D708" s="27"/>
      <c r="E708" s="27"/>
      <c r="F708" s="30"/>
      <c r="G708" s="28"/>
      <c r="H708" s="20"/>
      <c r="I708" s="29"/>
      <c r="J708" s="28"/>
      <c r="K708" s="20"/>
      <c r="L708" s="27"/>
      <c r="M708" s="26"/>
    </row>
    <row r="709" spans="1:13" s="25" customFormat="1" ht="12">
      <c r="A709" s="27"/>
      <c r="B709" s="27"/>
      <c r="C709" s="31"/>
      <c r="D709" s="27"/>
      <c r="E709" s="27"/>
      <c r="F709" s="30"/>
      <c r="G709" s="28"/>
      <c r="H709" s="20"/>
      <c r="I709" s="29"/>
      <c r="J709" s="28"/>
      <c r="K709" s="20"/>
      <c r="L709" s="27"/>
      <c r="M709" s="26"/>
    </row>
    <row r="710" spans="1:13" s="25" customFormat="1" ht="12">
      <c r="A710" s="27"/>
      <c r="B710" s="27"/>
      <c r="C710" s="31"/>
      <c r="D710" s="27"/>
      <c r="E710" s="27"/>
      <c r="F710" s="30"/>
      <c r="G710" s="28"/>
      <c r="H710" s="20"/>
      <c r="I710" s="29"/>
      <c r="J710" s="28"/>
      <c r="K710" s="20"/>
      <c r="L710" s="27"/>
      <c r="M710" s="26"/>
    </row>
    <row r="711" spans="1:13" s="25" customFormat="1" ht="12">
      <c r="A711" s="27"/>
      <c r="B711" s="27"/>
      <c r="C711" s="31"/>
      <c r="D711" s="27"/>
      <c r="E711" s="27"/>
      <c r="F711" s="30"/>
      <c r="G711" s="28"/>
      <c r="H711" s="20"/>
      <c r="I711" s="29"/>
      <c r="J711" s="28"/>
      <c r="K711" s="20"/>
      <c r="L711" s="27"/>
      <c r="M711" s="26"/>
    </row>
    <row r="712" spans="1:13" s="25" customFormat="1" ht="12">
      <c r="A712" s="27"/>
      <c r="B712" s="27"/>
      <c r="C712" s="31"/>
      <c r="D712" s="27"/>
      <c r="E712" s="27"/>
      <c r="F712" s="30"/>
      <c r="G712" s="28"/>
      <c r="H712" s="20"/>
      <c r="I712" s="29"/>
      <c r="J712" s="28"/>
      <c r="K712" s="20"/>
      <c r="L712" s="27"/>
      <c r="M712" s="26"/>
    </row>
    <row r="713" spans="1:13" s="25" customFormat="1" ht="12">
      <c r="A713" s="27"/>
      <c r="B713" s="27"/>
      <c r="C713" s="31"/>
      <c r="D713" s="27"/>
      <c r="E713" s="27"/>
      <c r="F713" s="30"/>
      <c r="G713" s="28"/>
      <c r="H713" s="20"/>
      <c r="I713" s="29"/>
      <c r="J713" s="28"/>
      <c r="K713" s="20"/>
      <c r="L713" s="27"/>
      <c r="M713" s="26"/>
    </row>
    <row r="714" spans="1:13" s="25" customFormat="1" ht="12">
      <c r="A714" s="27"/>
      <c r="B714" s="27"/>
      <c r="C714" s="31"/>
      <c r="D714" s="27"/>
      <c r="E714" s="27"/>
      <c r="F714" s="30"/>
      <c r="G714" s="28"/>
      <c r="H714" s="20"/>
      <c r="I714" s="29"/>
      <c r="J714" s="28"/>
      <c r="K714" s="20"/>
      <c r="L714" s="27"/>
      <c r="M714" s="26"/>
    </row>
    <row r="715" spans="1:13" s="25" customFormat="1" ht="12">
      <c r="A715" s="27"/>
      <c r="B715" s="27"/>
      <c r="C715" s="31"/>
      <c r="D715" s="27"/>
      <c r="E715" s="27"/>
      <c r="F715" s="30"/>
      <c r="G715" s="28"/>
      <c r="H715" s="20"/>
      <c r="I715" s="29"/>
      <c r="J715" s="28"/>
      <c r="K715" s="20"/>
      <c r="L715" s="27"/>
      <c r="M715" s="26"/>
    </row>
    <row r="716" spans="1:13" s="25" customFormat="1" ht="12">
      <c r="A716" s="27"/>
      <c r="B716" s="27"/>
      <c r="C716" s="31"/>
      <c r="D716" s="27"/>
      <c r="E716" s="27"/>
      <c r="F716" s="30"/>
      <c r="G716" s="28"/>
      <c r="H716" s="20"/>
      <c r="I716" s="29"/>
      <c r="J716" s="28"/>
      <c r="K716" s="20"/>
      <c r="L716" s="27"/>
      <c r="M716" s="26"/>
    </row>
    <row r="717" spans="1:13" s="25" customFormat="1" ht="12">
      <c r="A717" s="27"/>
      <c r="B717" s="27"/>
      <c r="C717" s="31"/>
      <c r="D717" s="27"/>
      <c r="E717" s="27"/>
      <c r="F717" s="30"/>
      <c r="G717" s="28"/>
      <c r="H717" s="20"/>
      <c r="I717" s="29"/>
      <c r="J717" s="28"/>
      <c r="K717" s="20"/>
      <c r="L717" s="27"/>
      <c r="M717" s="26"/>
    </row>
    <row r="718" spans="1:13" s="25" customFormat="1" ht="12">
      <c r="A718" s="27"/>
      <c r="B718" s="27"/>
      <c r="C718" s="31"/>
      <c r="D718" s="27"/>
      <c r="E718" s="27"/>
      <c r="F718" s="30"/>
      <c r="G718" s="28"/>
      <c r="H718" s="20"/>
      <c r="I718" s="29"/>
      <c r="J718" s="28"/>
      <c r="K718" s="20"/>
      <c r="L718" s="27"/>
      <c r="M718" s="26"/>
    </row>
    <row r="719" spans="1:13" s="25" customFormat="1" ht="12">
      <c r="A719" s="27"/>
      <c r="B719" s="27"/>
      <c r="C719" s="31"/>
      <c r="D719" s="27"/>
      <c r="E719" s="27"/>
      <c r="F719" s="30"/>
      <c r="G719" s="28"/>
      <c r="H719" s="20"/>
      <c r="I719" s="29"/>
      <c r="J719" s="28"/>
      <c r="K719" s="20"/>
      <c r="L719" s="27"/>
      <c r="M719" s="26"/>
    </row>
    <row r="720" spans="1:13" s="25" customFormat="1" ht="12">
      <c r="A720" s="27"/>
      <c r="B720" s="27"/>
      <c r="C720" s="31"/>
      <c r="D720" s="27"/>
      <c r="E720" s="27"/>
      <c r="F720" s="30"/>
      <c r="G720" s="28"/>
      <c r="H720" s="20"/>
      <c r="I720" s="29"/>
      <c r="J720" s="28"/>
      <c r="K720" s="20"/>
      <c r="L720" s="27"/>
      <c r="M720" s="26"/>
    </row>
    <row r="721" spans="1:13" s="25" customFormat="1" ht="12">
      <c r="A721" s="27"/>
      <c r="B721" s="27"/>
      <c r="C721" s="31"/>
      <c r="D721" s="27"/>
      <c r="E721" s="27"/>
      <c r="F721" s="30"/>
      <c r="G721" s="28"/>
      <c r="H721" s="20"/>
      <c r="I721" s="29"/>
      <c r="J721" s="28"/>
      <c r="K721" s="20"/>
      <c r="L721" s="27"/>
      <c r="M721" s="26"/>
    </row>
    <row r="722" spans="1:13" s="25" customFormat="1" ht="12">
      <c r="A722" s="27"/>
      <c r="B722" s="27"/>
      <c r="C722" s="31"/>
      <c r="D722" s="27"/>
      <c r="E722" s="27"/>
      <c r="F722" s="30"/>
      <c r="G722" s="28"/>
      <c r="H722" s="20"/>
      <c r="I722" s="29"/>
      <c r="J722" s="28"/>
      <c r="K722" s="20"/>
      <c r="L722" s="27"/>
      <c r="M722" s="26"/>
    </row>
    <row r="723" spans="1:13" s="25" customFormat="1" ht="12">
      <c r="A723" s="27"/>
      <c r="B723" s="27"/>
      <c r="C723" s="31"/>
      <c r="D723" s="27"/>
      <c r="E723" s="27"/>
      <c r="F723" s="30"/>
      <c r="G723" s="28"/>
      <c r="H723" s="20"/>
      <c r="I723" s="29"/>
      <c r="J723" s="28"/>
      <c r="K723" s="20"/>
      <c r="L723" s="27"/>
      <c r="M723" s="26"/>
    </row>
    <row r="724" spans="1:13" s="25" customFormat="1" ht="12">
      <c r="A724" s="27"/>
      <c r="B724" s="27"/>
      <c r="C724" s="31"/>
      <c r="D724" s="27"/>
      <c r="E724" s="27"/>
      <c r="F724" s="30"/>
      <c r="G724" s="28"/>
      <c r="H724" s="20"/>
      <c r="I724" s="29"/>
      <c r="J724" s="28"/>
      <c r="K724" s="20"/>
      <c r="L724" s="27"/>
      <c r="M724" s="26"/>
    </row>
    <row r="725" spans="1:13" s="25" customFormat="1" ht="12">
      <c r="A725" s="27"/>
      <c r="B725" s="27"/>
      <c r="C725" s="31"/>
      <c r="D725" s="27"/>
      <c r="E725" s="27"/>
      <c r="F725" s="30"/>
      <c r="G725" s="28"/>
      <c r="H725" s="20"/>
      <c r="I725" s="29"/>
      <c r="J725" s="28"/>
      <c r="K725" s="20"/>
      <c r="L725" s="27"/>
      <c r="M725" s="26"/>
    </row>
    <row r="726" spans="1:13" s="25" customFormat="1" ht="12">
      <c r="A726" s="27"/>
      <c r="B726" s="27"/>
      <c r="C726" s="31"/>
      <c r="D726" s="27"/>
      <c r="E726" s="27"/>
      <c r="F726" s="30"/>
      <c r="G726" s="28"/>
      <c r="H726" s="20"/>
      <c r="I726" s="29"/>
      <c r="J726" s="28"/>
      <c r="K726" s="20"/>
      <c r="L726" s="27"/>
      <c r="M726" s="26"/>
    </row>
    <row r="727" spans="1:13" s="25" customFormat="1" ht="12">
      <c r="A727" s="27"/>
      <c r="B727" s="27"/>
      <c r="C727" s="31"/>
      <c r="D727" s="27"/>
      <c r="E727" s="27"/>
      <c r="F727" s="30"/>
      <c r="G727" s="28"/>
      <c r="H727" s="20"/>
      <c r="I727" s="29"/>
      <c r="J727" s="28"/>
      <c r="K727" s="20"/>
      <c r="L727" s="27"/>
      <c r="M727" s="26"/>
    </row>
    <row r="728" spans="1:13" s="25" customFormat="1" ht="12">
      <c r="A728" s="27"/>
      <c r="B728" s="27"/>
      <c r="C728" s="31"/>
      <c r="D728" s="27"/>
      <c r="E728" s="27"/>
      <c r="F728" s="30"/>
      <c r="G728" s="28"/>
      <c r="H728" s="20"/>
      <c r="I728" s="29"/>
      <c r="J728" s="28"/>
      <c r="K728" s="20"/>
      <c r="L728" s="27"/>
      <c r="M728" s="26"/>
    </row>
    <row r="729" spans="1:13" s="25" customFormat="1" ht="12">
      <c r="A729" s="27"/>
      <c r="B729" s="27"/>
      <c r="C729" s="31"/>
      <c r="D729" s="27"/>
      <c r="E729" s="27"/>
      <c r="F729" s="30"/>
      <c r="G729" s="28"/>
      <c r="H729" s="20"/>
      <c r="I729" s="29"/>
      <c r="J729" s="28"/>
      <c r="K729" s="20"/>
      <c r="L729" s="27"/>
      <c r="M729" s="26"/>
    </row>
    <row r="730" spans="1:13" s="25" customFormat="1" ht="12">
      <c r="A730" s="27"/>
      <c r="B730" s="27"/>
      <c r="C730" s="31"/>
      <c r="D730" s="27"/>
      <c r="E730" s="27"/>
      <c r="F730" s="30"/>
      <c r="G730" s="28"/>
      <c r="H730" s="20"/>
      <c r="I730" s="29"/>
      <c r="J730" s="28"/>
      <c r="K730" s="20"/>
      <c r="L730" s="27"/>
      <c r="M730" s="26"/>
    </row>
    <row r="731" spans="1:13" s="25" customFormat="1" ht="12">
      <c r="A731" s="27"/>
      <c r="B731" s="27"/>
      <c r="C731" s="31"/>
      <c r="D731" s="27"/>
      <c r="E731" s="27"/>
      <c r="F731" s="30"/>
      <c r="G731" s="28"/>
      <c r="H731" s="20"/>
      <c r="I731" s="29"/>
      <c r="J731" s="28"/>
      <c r="K731" s="20"/>
      <c r="L731" s="27"/>
      <c r="M731" s="26"/>
    </row>
    <row r="732" spans="1:13" s="25" customFormat="1" ht="12">
      <c r="A732" s="27"/>
      <c r="B732" s="27"/>
      <c r="C732" s="31"/>
      <c r="D732" s="27"/>
      <c r="E732" s="27"/>
      <c r="F732" s="30"/>
      <c r="G732" s="28"/>
      <c r="H732" s="20"/>
      <c r="I732" s="29"/>
      <c r="J732" s="28"/>
      <c r="K732" s="20"/>
      <c r="L732" s="27"/>
      <c r="M732" s="26"/>
    </row>
    <row r="733" spans="1:13" s="25" customFormat="1" ht="12">
      <c r="A733" s="27"/>
      <c r="B733" s="27"/>
      <c r="C733" s="31"/>
      <c r="D733" s="27"/>
      <c r="E733" s="27"/>
      <c r="F733" s="30"/>
      <c r="G733" s="28"/>
      <c r="H733" s="20"/>
      <c r="I733" s="29"/>
      <c r="J733" s="28"/>
      <c r="K733" s="20"/>
      <c r="L733" s="27"/>
      <c r="M733" s="26"/>
    </row>
    <row r="734" spans="1:13" s="25" customFormat="1" ht="12">
      <c r="A734" s="27"/>
      <c r="B734" s="27"/>
      <c r="C734" s="31"/>
      <c r="D734" s="27"/>
      <c r="E734" s="27"/>
      <c r="F734" s="30"/>
      <c r="G734" s="28"/>
      <c r="H734" s="20"/>
      <c r="I734" s="29"/>
      <c r="J734" s="28"/>
      <c r="K734" s="20"/>
      <c r="L734" s="27"/>
      <c r="M734" s="26"/>
    </row>
    <row r="735" spans="1:13" s="25" customFormat="1" ht="12">
      <c r="A735" s="27"/>
      <c r="B735" s="27"/>
      <c r="C735" s="31"/>
      <c r="D735" s="27"/>
      <c r="E735" s="27"/>
      <c r="F735" s="30"/>
      <c r="G735" s="28"/>
      <c r="H735" s="20"/>
      <c r="I735" s="29"/>
      <c r="J735" s="28"/>
      <c r="K735" s="20"/>
      <c r="L735" s="27"/>
      <c r="M735" s="26"/>
    </row>
    <row r="736" spans="1:13" s="25" customFormat="1" ht="12">
      <c r="A736" s="27"/>
      <c r="B736" s="27"/>
      <c r="C736" s="31"/>
      <c r="D736" s="27"/>
      <c r="E736" s="27"/>
      <c r="F736" s="30"/>
      <c r="G736" s="28"/>
      <c r="H736" s="20"/>
      <c r="I736" s="29"/>
      <c r="J736" s="28"/>
      <c r="K736" s="20"/>
      <c r="L736" s="27"/>
      <c r="M736" s="26"/>
    </row>
    <row r="737" spans="1:13" s="25" customFormat="1" ht="12">
      <c r="A737" s="27"/>
      <c r="B737" s="27"/>
      <c r="C737" s="31"/>
      <c r="D737" s="27"/>
      <c r="E737" s="27"/>
      <c r="F737" s="30"/>
      <c r="G737" s="28"/>
      <c r="H737" s="20"/>
      <c r="I737" s="29"/>
      <c r="J737" s="28"/>
      <c r="K737" s="20"/>
      <c r="L737" s="27"/>
      <c r="M737" s="26"/>
    </row>
    <row r="738" spans="1:13" s="25" customFormat="1" ht="12">
      <c r="A738" s="27"/>
      <c r="B738" s="27"/>
      <c r="C738" s="31"/>
      <c r="D738" s="27"/>
      <c r="E738" s="27"/>
      <c r="F738" s="30"/>
      <c r="G738" s="28"/>
      <c r="H738" s="20"/>
      <c r="I738" s="29"/>
      <c r="J738" s="28"/>
      <c r="K738" s="20"/>
      <c r="L738" s="27"/>
      <c r="M738" s="26"/>
    </row>
    <row r="739" spans="1:13" s="25" customFormat="1" ht="12">
      <c r="A739" s="27"/>
      <c r="B739" s="27"/>
      <c r="C739" s="31"/>
      <c r="D739" s="27"/>
      <c r="E739" s="27"/>
      <c r="F739" s="30"/>
      <c r="G739" s="28"/>
      <c r="H739" s="20"/>
      <c r="I739" s="29"/>
      <c r="J739" s="28"/>
      <c r="K739" s="20"/>
      <c r="L739" s="27"/>
      <c r="M739" s="26"/>
    </row>
  </sheetData>
  <printOptions horizontalCentered="1"/>
  <pageMargins left="0.31496062992125984" right="0.31496062992125984" top="0.74803149606299213" bottom="0.35433070866141736" header="0.31496062992125984" footer="0.31496062992125984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X77"/>
  <sheetViews>
    <sheetView topLeftCell="A44" zoomScaleNormal="100" workbookViewId="0">
      <selection activeCell="C15" sqref="C15"/>
    </sheetView>
  </sheetViews>
  <sheetFormatPr defaultRowHeight="15" outlineLevelCol="1"/>
  <cols>
    <col min="1" max="1" width="4.7109375" style="402" customWidth="1"/>
    <col min="2" max="2" width="3.7109375" style="482" customWidth="1"/>
    <col min="3" max="3" width="25.7109375" style="417" customWidth="1"/>
    <col min="4" max="4" width="4.7109375" style="404" customWidth="1"/>
    <col min="5" max="5" width="3.7109375" style="400" customWidth="1"/>
    <col min="6" max="6" width="20.7109375" style="404" customWidth="1"/>
    <col min="7" max="7" width="3.7109375" style="484" customWidth="1"/>
    <col min="8" max="8" width="3.7109375" style="400" customWidth="1"/>
    <col min="9" max="9" width="8.7109375" style="400" customWidth="1"/>
    <col min="10" max="10" width="4.7109375" style="402" customWidth="1"/>
    <col min="11" max="11" width="22.7109375" style="418" customWidth="1"/>
    <col min="12" max="12" width="9.140625" style="404"/>
    <col min="13" max="23" width="6.7109375" style="404" hidden="1" customWidth="1" outlineLevel="1"/>
    <col min="24" max="24" width="9.140625" style="404" collapsed="1"/>
    <col min="25" max="16384" width="9.140625" style="404"/>
  </cols>
  <sheetData>
    <row r="1" spans="1:23" ht="15.75">
      <c r="A1" s="482"/>
      <c r="C1" s="400"/>
      <c r="D1" s="400"/>
      <c r="E1" s="402"/>
      <c r="F1" s="401" t="s">
        <v>33</v>
      </c>
      <c r="G1" s="401"/>
      <c r="M1" s="405">
        <v>50</v>
      </c>
      <c r="N1" s="406">
        <v>54.24</v>
      </c>
      <c r="O1" s="405">
        <v>54.241</v>
      </c>
      <c r="P1" s="406">
        <v>57.74</v>
      </c>
      <c r="Q1" s="405">
        <v>57.741</v>
      </c>
      <c r="R1" s="407" t="s">
        <v>1197</v>
      </c>
      <c r="S1" s="408" t="s">
        <v>1198</v>
      </c>
      <c r="T1" s="407" t="s">
        <v>1199</v>
      </c>
      <c r="U1" s="408" t="s">
        <v>1200</v>
      </c>
      <c r="V1" s="407" t="s">
        <v>1201</v>
      </c>
      <c r="W1" s="408" t="s">
        <v>1202</v>
      </c>
    </row>
    <row r="2" spans="1:23" ht="15.75">
      <c r="A2" s="482"/>
      <c r="C2" s="400"/>
      <c r="D2" s="400"/>
      <c r="E2" s="402"/>
      <c r="F2" s="401" t="s">
        <v>32</v>
      </c>
      <c r="G2" s="401"/>
      <c r="M2" s="409" t="s">
        <v>45</v>
      </c>
      <c r="N2" s="409" t="s">
        <v>45</v>
      </c>
      <c r="O2" s="409" t="s">
        <v>44</v>
      </c>
      <c r="P2" s="409" t="s">
        <v>44</v>
      </c>
      <c r="Q2" s="409" t="s">
        <v>43</v>
      </c>
      <c r="R2" s="409" t="s">
        <v>43</v>
      </c>
      <c r="S2" s="409" t="s">
        <v>42</v>
      </c>
      <c r="T2" s="409" t="s">
        <v>42</v>
      </c>
      <c r="U2" s="409" t="s">
        <v>41</v>
      </c>
      <c r="V2" s="409" t="s">
        <v>41</v>
      </c>
      <c r="W2" s="409" t="s">
        <v>39</v>
      </c>
    </row>
    <row r="3" spans="1:23" ht="15.75">
      <c r="A3" s="482"/>
      <c r="C3" s="400"/>
      <c r="D3" s="400"/>
      <c r="E3" s="402"/>
      <c r="F3" s="401" t="s">
        <v>31</v>
      </c>
      <c r="G3" s="401"/>
    </row>
    <row r="4" spans="1:23">
      <c r="A4" s="482"/>
      <c r="C4" s="400"/>
      <c r="D4" s="400"/>
      <c r="E4" s="402"/>
      <c r="F4" s="482"/>
      <c r="G4" s="482"/>
    </row>
    <row r="5" spans="1:23" ht="15.75">
      <c r="A5" s="482"/>
      <c r="C5" s="400"/>
      <c r="D5" s="400"/>
      <c r="E5" s="402"/>
      <c r="F5" s="401"/>
      <c r="G5" s="401"/>
    </row>
    <row r="6" spans="1:23" ht="18.75">
      <c r="A6" s="482"/>
      <c r="C6" s="400"/>
      <c r="D6" s="400"/>
      <c r="E6" s="402"/>
      <c r="F6" s="411" t="s">
        <v>30</v>
      </c>
      <c r="G6" s="411"/>
    </row>
    <row r="7" spans="1:23" ht="18.75">
      <c r="A7" s="482"/>
      <c r="C7" s="400"/>
      <c r="D7" s="400"/>
      <c r="E7" s="402"/>
      <c r="F7" s="411" t="s">
        <v>1203</v>
      </c>
      <c r="G7" s="411"/>
    </row>
    <row r="8" spans="1:23" ht="12" customHeight="1">
      <c r="F8" s="483"/>
      <c r="G8" s="483"/>
    </row>
    <row r="9" spans="1:23" ht="20.25">
      <c r="E9" s="402"/>
      <c r="F9" s="414" t="s">
        <v>35</v>
      </c>
      <c r="G9" s="414"/>
    </row>
    <row r="10" spans="1:23" ht="15" customHeight="1">
      <c r="E10" s="402"/>
      <c r="F10" s="411"/>
      <c r="G10" s="411"/>
    </row>
    <row r="11" spans="1:23" ht="20.25" customHeight="1">
      <c r="F11" s="415" t="s">
        <v>49</v>
      </c>
      <c r="G11" s="415"/>
    </row>
    <row r="12" spans="1:23">
      <c r="A12" s="416" t="s">
        <v>50</v>
      </c>
      <c r="B12" s="402"/>
      <c r="C12" s="416"/>
      <c r="D12" s="416"/>
      <c r="G12" s="456"/>
      <c r="K12" s="418" t="s">
        <v>51</v>
      </c>
    </row>
    <row r="13" spans="1:23" ht="9" customHeight="1">
      <c r="F13" s="413"/>
    </row>
    <row r="14" spans="1:23">
      <c r="A14" s="419" t="s">
        <v>52</v>
      </c>
      <c r="B14" s="419" t="s">
        <v>104</v>
      </c>
      <c r="C14" s="485" t="s">
        <v>105</v>
      </c>
      <c r="D14" s="420" t="s">
        <v>55</v>
      </c>
      <c r="E14" s="419" t="s">
        <v>106</v>
      </c>
      <c r="F14" s="420" t="s">
        <v>57</v>
      </c>
      <c r="G14" s="780" t="s">
        <v>107</v>
      </c>
      <c r="H14" s="779"/>
      <c r="I14" s="779"/>
      <c r="J14" s="419" t="s">
        <v>56</v>
      </c>
      <c r="K14" s="486" t="s">
        <v>60</v>
      </c>
    </row>
    <row r="15" spans="1:23" ht="6.95" customHeight="1">
      <c r="A15" s="185"/>
      <c r="B15" s="185"/>
      <c r="C15" s="466"/>
      <c r="D15" s="422"/>
      <c r="E15" s="185"/>
      <c r="F15" s="487"/>
      <c r="G15" s="182"/>
      <c r="H15" s="221"/>
      <c r="I15" s="221"/>
      <c r="J15" s="185"/>
      <c r="K15" s="488"/>
    </row>
    <row r="16" spans="1:23">
      <c r="A16" s="425"/>
      <c r="B16" s="426"/>
      <c r="C16" s="426" t="s">
        <v>1180</v>
      </c>
      <c r="D16" s="427"/>
      <c r="E16" s="427"/>
      <c r="F16" s="489" t="s">
        <v>1204</v>
      </c>
      <c r="G16" s="489"/>
      <c r="H16" s="490"/>
      <c r="I16" s="490"/>
      <c r="J16" s="426"/>
      <c r="K16" s="431" t="s">
        <v>1205</v>
      </c>
    </row>
    <row r="17" spans="1:11" ht="8.1" customHeight="1">
      <c r="A17" s="182"/>
      <c r="B17" s="182"/>
      <c r="C17" s="182"/>
      <c r="D17" s="432"/>
      <c r="E17" s="432"/>
      <c r="F17" s="491"/>
      <c r="G17" s="491"/>
      <c r="H17" s="492"/>
      <c r="I17" s="492"/>
      <c r="J17" s="182"/>
      <c r="K17" s="493"/>
    </row>
    <row r="18" spans="1:11" s="481" customFormat="1">
      <c r="A18" s="494">
        <v>1</v>
      </c>
      <c r="B18" s="495">
        <v>736</v>
      </c>
      <c r="C18" s="496" t="s">
        <v>858</v>
      </c>
      <c r="D18" s="494" t="s">
        <v>114</v>
      </c>
      <c r="E18" s="497"/>
      <c r="F18" s="481" t="s">
        <v>136</v>
      </c>
      <c r="G18" s="498"/>
      <c r="H18" s="497"/>
      <c r="I18" s="498">
        <v>41.1</v>
      </c>
      <c r="J18" s="494" t="s">
        <v>4</v>
      </c>
      <c r="K18" s="480" t="s">
        <v>1206</v>
      </c>
    </row>
    <row r="19" spans="1:11" s="481" customFormat="1">
      <c r="A19" s="494">
        <v>2</v>
      </c>
      <c r="B19" s="495">
        <v>924</v>
      </c>
      <c r="C19" s="496" t="s">
        <v>637</v>
      </c>
      <c r="D19" s="494">
        <v>2002</v>
      </c>
      <c r="E19" s="497" t="s">
        <v>41</v>
      </c>
      <c r="F19" s="481" t="s">
        <v>68</v>
      </c>
      <c r="G19" s="498"/>
      <c r="H19" s="497"/>
      <c r="I19" s="494">
        <v>42.66</v>
      </c>
      <c r="J19" s="494" t="s">
        <v>4</v>
      </c>
      <c r="K19" s="480" t="s">
        <v>638</v>
      </c>
    </row>
    <row r="20" spans="1:11" s="481" customFormat="1" ht="15.75">
      <c r="A20" s="494">
        <v>3</v>
      </c>
      <c r="B20" s="495">
        <v>15</v>
      </c>
      <c r="C20" s="496" t="s">
        <v>1207</v>
      </c>
      <c r="D20" s="500">
        <v>2001</v>
      </c>
      <c r="E20" s="497" t="s">
        <v>43</v>
      </c>
      <c r="F20" s="481" t="s">
        <v>1209</v>
      </c>
      <c r="G20" s="498"/>
      <c r="H20" s="497"/>
      <c r="I20" s="494">
        <v>42.75</v>
      </c>
      <c r="J20" s="494" t="s">
        <v>4</v>
      </c>
      <c r="K20" s="480" t="s">
        <v>1210</v>
      </c>
    </row>
    <row r="21" spans="1:11" s="481" customFormat="1">
      <c r="A21" s="494">
        <v>4</v>
      </c>
      <c r="B21" s="495">
        <v>910</v>
      </c>
      <c r="C21" s="496" t="s">
        <v>630</v>
      </c>
      <c r="D21" s="494" t="s">
        <v>146</v>
      </c>
      <c r="E21" s="497" t="s">
        <v>43</v>
      </c>
      <c r="F21" s="481" t="s">
        <v>68</v>
      </c>
      <c r="G21" s="498"/>
      <c r="H21" s="497"/>
      <c r="I21" s="494">
        <v>42.83</v>
      </c>
      <c r="J21" s="494" t="s">
        <v>4</v>
      </c>
      <c r="K21" s="480" t="s">
        <v>336</v>
      </c>
    </row>
    <row r="22" spans="1:11" s="481" customFormat="1">
      <c r="A22" s="494">
        <v>5</v>
      </c>
      <c r="B22" s="495">
        <v>716</v>
      </c>
      <c r="C22" s="496" t="s">
        <v>1058</v>
      </c>
      <c r="D22" s="494" t="s">
        <v>114</v>
      </c>
      <c r="E22" s="497"/>
      <c r="F22" s="481" t="s">
        <v>136</v>
      </c>
      <c r="G22" s="498"/>
      <c r="H22" s="497"/>
      <c r="I22" s="494">
        <v>43.23</v>
      </c>
      <c r="J22" s="494" t="s">
        <v>4</v>
      </c>
      <c r="K22" s="480" t="s">
        <v>1211</v>
      </c>
    </row>
    <row r="23" spans="1:11" s="481" customFormat="1">
      <c r="A23" s="494">
        <v>6</v>
      </c>
      <c r="B23" s="495">
        <v>36</v>
      </c>
      <c r="C23" s="496" t="s">
        <v>862</v>
      </c>
      <c r="D23" s="145">
        <v>2002</v>
      </c>
      <c r="E23" s="497" t="s">
        <v>42</v>
      </c>
      <c r="F23" s="481" t="s">
        <v>228</v>
      </c>
      <c r="G23" s="498"/>
      <c r="H23" s="497"/>
      <c r="I23" s="494">
        <v>44.32</v>
      </c>
      <c r="J23" s="494" t="s">
        <v>4</v>
      </c>
      <c r="K23" s="480" t="s">
        <v>863</v>
      </c>
    </row>
    <row r="24" spans="1:11" s="481" customFormat="1">
      <c r="A24" s="494">
        <v>7</v>
      </c>
      <c r="B24" s="495">
        <v>568</v>
      </c>
      <c r="C24" s="496" t="s">
        <v>865</v>
      </c>
      <c r="D24" s="494" t="s">
        <v>114</v>
      </c>
      <c r="E24" s="497" t="s">
        <v>42</v>
      </c>
      <c r="F24" s="481" t="s">
        <v>124</v>
      </c>
      <c r="G24" s="498"/>
      <c r="H24" s="497"/>
      <c r="I24" s="494">
        <v>44.49</v>
      </c>
      <c r="J24" s="494" t="s">
        <v>4</v>
      </c>
      <c r="K24" s="480" t="s">
        <v>866</v>
      </c>
    </row>
    <row r="25" spans="1:11" s="481" customFormat="1">
      <c r="A25" s="494">
        <v>8</v>
      </c>
      <c r="B25" s="495">
        <v>649</v>
      </c>
      <c r="C25" s="496" t="s">
        <v>1084</v>
      </c>
      <c r="D25" s="145">
        <v>2002</v>
      </c>
      <c r="E25" s="497" t="s">
        <v>41</v>
      </c>
      <c r="F25" s="481" t="s">
        <v>132</v>
      </c>
      <c r="G25" s="498"/>
      <c r="H25" s="497"/>
      <c r="I25" s="494">
        <v>44.87</v>
      </c>
      <c r="J25" s="494" t="s">
        <v>4</v>
      </c>
      <c r="K25" s="480" t="s">
        <v>947</v>
      </c>
    </row>
    <row r="26" spans="1:11" s="481" customFormat="1">
      <c r="A26" s="494">
        <v>9</v>
      </c>
      <c r="B26" s="495">
        <v>602</v>
      </c>
      <c r="C26" s="496" t="s">
        <v>873</v>
      </c>
      <c r="D26" s="145">
        <v>2002</v>
      </c>
      <c r="E26" s="497" t="s">
        <v>42</v>
      </c>
      <c r="F26" s="481" t="s">
        <v>175</v>
      </c>
      <c r="G26" s="498"/>
      <c r="H26" s="497"/>
      <c r="I26" s="494">
        <v>45.01</v>
      </c>
      <c r="J26" s="494" t="s">
        <v>4</v>
      </c>
      <c r="K26" s="480" t="s">
        <v>874</v>
      </c>
    </row>
    <row r="27" spans="1:11" s="481" customFormat="1">
      <c r="A27" s="494">
        <v>10</v>
      </c>
      <c r="B27" s="495">
        <v>742</v>
      </c>
      <c r="C27" s="496" t="s">
        <v>1080</v>
      </c>
      <c r="D27" s="494" t="s">
        <v>146</v>
      </c>
      <c r="E27" s="497"/>
      <c r="F27" s="481" t="s">
        <v>136</v>
      </c>
      <c r="G27" s="498"/>
      <c r="H27" s="497"/>
      <c r="I27" s="494">
        <v>45.39</v>
      </c>
      <c r="J27" s="494" t="s">
        <v>4</v>
      </c>
      <c r="K27" s="480" t="s">
        <v>1206</v>
      </c>
    </row>
    <row r="28" spans="1:11" s="481" customFormat="1">
      <c r="A28" s="494">
        <v>11</v>
      </c>
      <c r="B28" s="495">
        <v>667</v>
      </c>
      <c r="C28" s="496" t="s">
        <v>1213</v>
      </c>
      <c r="D28" s="494">
        <v>2001</v>
      </c>
      <c r="E28" s="497" t="s">
        <v>42</v>
      </c>
      <c r="F28" s="481" t="s">
        <v>351</v>
      </c>
      <c r="G28" s="498"/>
      <c r="H28" s="497"/>
      <c r="I28" s="494">
        <v>45.58</v>
      </c>
      <c r="J28" s="494" t="s">
        <v>4</v>
      </c>
      <c r="K28" s="480" t="s">
        <v>687</v>
      </c>
    </row>
    <row r="29" spans="1:11" s="481" customFormat="1">
      <c r="A29" s="494">
        <v>11</v>
      </c>
      <c r="B29" s="495">
        <v>935</v>
      </c>
      <c r="C29" s="496" t="s">
        <v>868</v>
      </c>
      <c r="D29" s="494" t="s">
        <v>114</v>
      </c>
      <c r="E29" s="497" t="s">
        <v>42</v>
      </c>
      <c r="F29" s="481" t="s">
        <v>68</v>
      </c>
      <c r="G29" s="498"/>
      <c r="H29" s="497"/>
      <c r="I29" s="494">
        <v>45.58</v>
      </c>
      <c r="J29" s="494" t="s">
        <v>4</v>
      </c>
      <c r="K29" s="480" t="s">
        <v>869</v>
      </c>
    </row>
    <row r="30" spans="1:11" s="481" customFormat="1">
      <c r="A30" s="494">
        <v>13</v>
      </c>
      <c r="B30" s="495">
        <v>852</v>
      </c>
      <c r="C30" s="496" t="s">
        <v>859</v>
      </c>
      <c r="D30" s="494" t="s">
        <v>114</v>
      </c>
      <c r="E30" s="497" t="s">
        <v>42</v>
      </c>
      <c r="F30" s="481" t="s">
        <v>115</v>
      </c>
      <c r="G30" s="498"/>
      <c r="H30" s="497"/>
      <c r="I30" s="494">
        <v>45.79</v>
      </c>
      <c r="J30" s="494" t="s">
        <v>4</v>
      </c>
      <c r="K30" s="480" t="s">
        <v>658</v>
      </c>
    </row>
    <row r="31" spans="1:11" s="481" customFormat="1">
      <c r="A31" s="494">
        <v>14</v>
      </c>
      <c r="B31" s="495">
        <v>438</v>
      </c>
      <c r="C31" s="496" t="s">
        <v>639</v>
      </c>
      <c r="D31" s="494" t="s">
        <v>114</v>
      </c>
      <c r="E31" s="497" t="s">
        <v>42</v>
      </c>
      <c r="F31" s="481" t="s">
        <v>83</v>
      </c>
      <c r="G31" s="498"/>
      <c r="H31" s="497"/>
      <c r="I31" s="494">
        <v>45.83</v>
      </c>
      <c r="J31" s="494" t="s">
        <v>4</v>
      </c>
      <c r="K31" s="480" t="s">
        <v>640</v>
      </c>
    </row>
    <row r="32" spans="1:11" s="481" customFormat="1">
      <c r="A32" s="494">
        <v>15</v>
      </c>
      <c r="B32" s="495">
        <v>931</v>
      </c>
      <c r="C32" s="496" t="s">
        <v>876</v>
      </c>
      <c r="D32" s="494" t="s">
        <v>114</v>
      </c>
      <c r="E32" s="497" t="s">
        <v>42</v>
      </c>
      <c r="F32" s="481" t="s">
        <v>75</v>
      </c>
      <c r="G32" s="498"/>
      <c r="H32" s="497"/>
      <c r="I32" s="498">
        <v>46.5</v>
      </c>
      <c r="J32" s="494" t="s">
        <v>4</v>
      </c>
      <c r="K32" s="480" t="s">
        <v>869</v>
      </c>
    </row>
    <row r="33" spans="1:11" s="481" customFormat="1">
      <c r="A33" s="494">
        <v>16</v>
      </c>
      <c r="B33" s="495">
        <v>858</v>
      </c>
      <c r="C33" s="496" t="s">
        <v>657</v>
      </c>
      <c r="D33" s="494" t="s">
        <v>114</v>
      </c>
      <c r="E33" s="497" t="s">
        <v>41</v>
      </c>
      <c r="F33" s="481" t="s">
        <v>115</v>
      </c>
      <c r="G33" s="498"/>
      <c r="H33" s="497"/>
      <c r="I33" s="498">
        <v>47.1</v>
      </c>
      <c r="J33" s="494" t="s">
        <v>4</v>
      </c>
      <c r="K33" s="480" t="s">
        <v>658</v>
      </c>
    </row>
    <row r="34" spans="1:11" s="481" customFormat="1">
      <c r="A34" s="494">
        <v>17</v>
      </c>
      <c r="B34" s="495">
        <v>695</v>
      </c>
      <c r="C34" s="496" t="s">
        <v>373</v>
      </c>
      <c r="D34" s="494" t="s">
        <v>146</v>
      </c>
      <c r="E34" s="497" t="s">
        <v>40</v>
      </c>
      <c r="F34" s="481" t="s">
        <v>351</v>
      </c>
      <c r="G34" s="498"/>
      <c r="H34" s="497"/>
      <c r="I34" s="494">
        <v>47.37</v>
      </c>
      <c r="J34" s="494" t="s">
        <v>4</v>
      </c>
      <c r="K34" s="480" t="s">
        <v>374</v>
      </c>
    </row>
    <row r="35" spans="1:11" s="481" customFormat="1">
      <c r="A35" s="494">
        <v>18</v>
      </c>
      <c r="B35" s="495">
        <v>953</v>
      </c>
      <c r="C35" s="496" t="s">
        <v>1214</v>
      </c>
      <c r="D35" s="494" t="s">
        <v>114</v>
      </c>
      <c r="E35" s="497" t="s">
        <v>41</v>
      </c>
      <c r="F35" s="481" t="s">
        <v>75</v>
      </c>
      <c r="G35" s="498"/>
      <c r="H35" s="497"/>
      <c r="I35" s="494">
        <v>47.44</v>
      </c>
      <c r="J35" s="494" t="s">
        <v>4</v>
      </c>
      <c r="K35" s="480" t="s">
        <v>1215</v>
      </c>
    </row>
    <row r="36" spans="1:11" s="481" customFormat="1">
      <c r="A36" s="494">
        <v>19</v>
      </c>
      <c r="B36" s="495">
        <v>422</v>
      </c>
      <c r="C36" s="496" t="s">
        <v>883</v>
      </c>
      <c r="D36" s="494" t="s">
        <v>146</v>
      </c>
      <c r="E36" s="497" t="s">
        <v>41</v>
      </c>
      <c r="F36" s="481" t="s">
        <v>83</v>
      </c>
      <c r="G36" s="498"/>
      <c r="H36" s="497"/>
      <c r="I36" s="494">
        <v>47.51</v>
      </c>
      <c r="J36" s="494" t="s">
        <v>4</v>
      </c>
      <c r="K36" s="480" t="s">
        <v>429</v>
      </c>
    </row>
    <row r="37" spans="1:11" s="481" customFormat="1">
      <c r="A37" s="494">
        <v>20</v>
      </c>
      <c r="B37" s="495">
        <v>572</v>
      </c>
      <c r="C37" s="496" t="s">
        <v>882</v>
      </c>
      <c r="D37" s="494" t="s">
        <v>114</v>
      </c>
      <c r="E37" s="497" t="s">
        <v>43</v>
      </c>
      <c r="F37" s="481" t="s">
        <v>124</v>
      </c>
      <c r="G37" s="498"/>
      <c r="H37" s="497"/>
      <c r="I37" s="494">
        <v>47.69</v>
      </c>
      <c r="J37" s="494" t="s">
        <v>4</v>
      </c>
      <c r="K37" s="480" t="s">
        <v>866</v>
      </c>
    </row>
    <row r="38" spans="1:11" s="481" customFormat="1">
      <c r="A38" s="494">
        <v>21</v>
      </c>
      <c r="B38" s="495">
        <v>862</v>
      </c>
      <c r="C38" s="496" t="s">
        <v>1131</v>
      </c>
      <c r="D38" s="494">
        <v>2002</v>
      </c>
      <c r="E38" s="497" t="s">
        <v>43</v>
      </c>
      <c r="F38" s="481" t="s">
        <v>115</v>
      </c>
      <c r="G38" s="498"/>
      <c r="H38" s="497"/>
      <c r="I38" s="494">
        <v>47.71</v>
      </c>
      <c r="J38" s="494" t="s">
        <v>4</v>
      </c>
      <c r="K38" s="480" t="s">
        <v>1132</v>
      </c>
    </row>
    <row r="39" spans="1:11" s="481" customFormat="1">
      <c r="A39" s="494">
        <v>22</v>
      </c>
      <c r="B39" s="482">
        <v>758</v>
      </c>
      <c r="C39" s="417" t="s">
        <v>1216</v>
      </c>
      <c r="D39" s="402">
        <v>2002</v>
      </c>
      <c r="E39" s="400"/>
      <c r="F39" s="404" t="s">
        <v>1217</v>
      </c>
      <c r="G39" s="484"/>
      <c r="H39" s="400"/>
      <c r="I39" s="402">
        <v>47.93</v>
      </c>
      <c r="J39" s="494" t="s">
        <v>4</v>
      </c>
      <c r="K39" s="480" t="s">
        <v>1218</v>
      </c>
    </row>
    <row r="40" spans="1:11" s="481" customFormat="1">
      <c r="A40" s="494">
        <v>23</v>
      </c>
      <c r="B40" s="495">
        <v>288</v>
      </c>
      <c r="C40" s="496" t="s">
        <v>707</v>
      </c>
      <c r="D40" s="494">
        <v>2001</v>
      </c>
      <c r="E40" s="497" t="s">
        <v>41</v>
      </c>
      <c r="F40" s="481" t="s">
        <v>223</v>
      </c>
      <c r="G40" s="498"/>
      <c r="H40" s="497"/>
      <c r="I40" s="494">
        <v>48.53</v>
      </c>
      <c r="J40" s="494" t="s">
        <v>4</v>
      </c>
      <c r="K40" s="480" t="s">
        <v>515</v>
      </c>
    </row>
    <row r="41" spans="1:11" s="481" customFormat="1">
      <c r="A41" s="494">
        <v>24</v>
      </c>
      <c r="B41" s="495">
        <v>958</v>
      </c>
      <c r="C41" s="496" t="s">
        <v>1219</v>
      </c>
      <c r="D41" s="494" t="s">
        <v>146</v>
      </c>
      <c r="E41" s="497" t="s">
        <v>41</v>
      </c>
      <c r="F41" s="481" t="s">
        <v>75</v>
      </c>
      <c r="G41" s="498"/>
      <c r="H41" s="497"/>
      <c r="I41" s="494">
        <v>48.87</v>
      </c>
      <c r="J41" s="494" t="s">
        <v>4</v>
      </c>
      <c r="K41" s="480" t="s">
        <v>1220</v>
      </c>
    </row>
    <row r="42" spans="1:11" s="481" customFormat="1">
      <c r="A42" s="494">
        <v>25</v>
      </c>
      <c r="B42" s="495">
        <v>821</v>
      </c>
      <c r="C42" s="496" t="s">
        <v>377</v>
      </c>
      <c r="D42" s="494">
        <v>2002</v>
      </c>
      <c r="E42" s="497" t="s">
        <v>41</v>
      </c>
      <c r="F42" s="481" t="s">
        <v>115</v>
      </c>
      <c r="G42" s="498"/>
      <c r="H42" s="497"/>
      <c r="I42" s="498">
        <v>49.2</v>
      </c>
      <c r="J42" s="494" t="s">
        <v>4</v>
      </c>
      <c r="K42" s="480" t="s">
        <v>711</v>
      </c>
    </row>
    <row r="43" spans="1:11" s="481" customFormat="1">
      <c r="A43" s="494">
        <v>26</v>
      </c>
      <c r="B43" s="495">
        <v>577</v>
      </c>
      <c r="C43" s="496" t="s">
        <v>877</v>
      </c>
      <c r="D43" s="494" t="s">
        <v>114</v>
      </c>
      <c r="E43" s="497" t="s">
        <v>42</v>
      </c>
      <c r="F43" s="481" t="s">
        <v>124</v>
      </c>
      <c r="G43" s="498"/>
      <c r="H43" s="497"/>
      <c r="I43" s="494">
        <v>49.54</v>
      </c>
      <c r="J43" s="494" t="s">
        <v>4</v>
      </c>
      <c r="K43" s="480" t="s">
        <v>866</v>
      </c>
    </row>
    <row r="44" spans="1:11" s="481" customFormat="1">
      <c r="A44" s="494">
        <v>27</v>
      </c>
      <c r="B44" s="495">
        <v>984</v>
      </c>
      <c r="C44" s="496" t="s">
        <v>889</v>
      </c>
      <c r="D44" s="494" t="s">
        <v>146</v>
      </c>
      <c r="E44" s="497" t="s">
        <v>41</v>
      </c>
      <c r="F44" s="481" t="s">
        <v>75</v>
      </c>
      <c r="G44" s="498"/>
      <c r="H44" s="497"/>
      <c r="I44" s="494">
        <v>50.14</v>
      </c>
      <c r="J44" s="494" t="s">
        <v>4</v>
      </c>
      <c r="K44" s="480" t="s">
        <v>334</v>
      </c>
    </row>
    <row r="45" spans="1:11" s="481" customFormat="1" ht="15.75">
      <c r="A45" s="494">
        <v>28</v>
      </c>
      <c r="B45" s="495">
        <v>783</v>
      </c>
      <c r="C45" s="496" t="s">
        <v>1221</v>
      </c>
      <c r="D45" s="500">
        <v>2001</v>
      </c>
      <c r="E45" s="497" t="s">
        <v>41</v>
      </c>
      <c r="F45" s="481" t="s">
        <v>171</v>
      </c>
      <c r="G45" s="498"/>
      <c r="H45" s="497"/>
      <c r="I45" s="494">
        <v>50.64</v>
      </c>
      <c r="J45" s="494" t="s">
        <v>4</v>
      </c>
      <c r="K45" s="480" t="s">
        <v>1057</v>
      </c>
    </row>
    <row r="46" spans="1:11" s="481" customFormat="1">
      <c r="A46" s="494">
        <v>29</v>
      </c>
      <c r="B46" s="495">
        <v>280</v>
      </c>
      <c r="C46" s="496" t="s">
        <v>880</v>
      </c>
      <c r="D46" s="494">
        <v>2002</v>
      </c>
      <c r="E46" s="497" t="s">
        <v>41</v>
      </c>
      <c r="F46" s="481" t="s">
        <v>167</v>
      </c>
      <c r="G46" s="498"/>
      <c r="H46" s="497"/>
      <c r="I46" s="494">
        <v>50.86</v>
      </c>
      <c r="J46" s="494" t="s">
        <v>4</v>
      </c>
      <c r="K46" s="480" t="s">
        <v>550</v>
      </c>
    </row>
    <row r="47" spans="1:11" s="481" customFormat="1">
      <c r="A47" s="494">
        <v>30</v>
      </c>
      <c r="B47" s="495">
        <v>385</v>
      </c>
      <c r="C47" s="496" t="s">
        <v>1222</v>
      </c>
      <c r="D47" s="494" t="s">
        <v>114</v>
      </c>
      <c r="E47" s="497" t="s">
        <v>41</v>
      </c>
      <c r="F47" s="481" t="s">
        <v>83</v>
      </c>
      <c r="G47" s="498"/>
      <c r="H47" s="497"/>
      <c r="I47" s="494">
        <v>50.98</v>
      </c>
      <c r="J47" s="494" t="s">
        <v>4</v>
      </c>
      <c r="K47" s="480" t="s">
        <v>1223</v>
      </c>
    </row>
    <row r="48" spans="1:11" s="481" customFormat="1">
      <c r="A48" s="494">
        <v>31</v>
      </c>
      <c r="B48" s="495">
        <v>918</v>
      </c>
      <c r="C48" s="496" t="s">
        <v>376</v>
      </c>
      <c r="D48" s="494" t="s">
        <v>146</v>
      </c>
      <c r="E48" s="497" t="s">
        <v>41</v>
      </c>
      <c r="F48" s="481" t="s">
        <v>365</v>
      </c>
      <c r="G48" s="498"/>
      <c r="H48" s="497"/>
      <c r="I48" s="494">
        <v>51.68</v>
      </c>
      <c r="J48" s="494" t="s">
        <v>4</v>
      </c>
      <c r="K48" s="480" t="s">
        <v>336</v>
      </c>
    </row>
    <row r="49" spans="1:24" s="481" customFormat="1">
      <c r="A49" s="494">
        <v>32</v>
      </c>
      <c r="B49" s="495">
        <v>956</v>
      </c>
      <c r="C49" s="496" t="s">
        <v>1224</v>
      </c>
      <c r="D49" s="494" t="s">
        <v>146</v>
      </c>
      <c r="E49" s="497" t="s">
        <v>41</v>
      </c>
      <c r="F49" s="481" t="s">
        <v>365</v>
      </c>
      <c r="G49" s="498"/>
      <c r="H49" s="497"/>
      <c r="I49" s="494">
        <v>51.71</v>
      </c>
      <c r="J49" s="494" t="s">
        <v>4</v>
      </c>
      <c r="K49" s="480" t="s">
        <v>1220</v>
      </c>
    </row>
    <row r="50" spans="1:24" s="481" customFormat="1">
      <c r="A50" s="494">
        <v>33</v>
      </c>
      <c r="B50" s="495">
        <v>950</v>
      </c>
      <c r="C50" s="496" t="s">
        <v>888</v>
      </c>
      <c r="D50" s="494" t="s">
        <v>146</v>
      </c>
      <c r="E50" s="497" t="s">
        <v>41</v>
      </c>
      <c r="F50" s="481" t="s">
        <v>75</v>
      </c>
      <c r="G50" s="498"/>
      <c r="H50" s="497"/>
      <c r="I50" s="494">
        <v>52.21</v>
      </c>
      <c r="J50" s="494" t="s">
        <v>4</v>
      </c>
      <c r="K50" s="480" t="s">
        <v>334</v>
      </c>
    </row>
    <row r="51" spans="1:24" s="481" customFormat="1">
      <c r="A51" s="494">
        <v>34</v>
      </c>
      <c r="B51" s="495">
        <v>528</v>
      </c>
      <c r="C51" s="496" t="s">
        <v>727</v>
      </c>
      <c r="D51" s="494" t="s">
        <v>146</v>
      </c>
      <c r="E51" s="497" t="s">
        <v>42</v>
      </c>
      <c r="F51" s="481" t="s">
        <v>124</v>
      </c>
      <c r="G51" s="498"/>
      <c r="H51" s="497"/>
      <c r="I51" s="494">
        <v>52.37</v>
      </c>
      <c r="J51" s="494" t="s">
        <v>4</v>
      </c>
      <c r="K51" s="480" t="s">
        <v>465</v>
      </c>
    </row>
    <row r="52" spans="1:24" s="481" customFormat="1">
      <c r="A52" s="494">
        <v>35</v>
      </c>
      <c r="B52" s="495">
        <v>925</v>
      </c>
      <c r="C52" s="496" t="s">
        <v>1225</v>
      </c>
      <c r="D52" s="494">
        <v>2002</v>
      </c>
      <c r="E52" s="497" t="s">
        <v>41</v>
      </c>
      <c r="F52" s="481" t="s">
        <v>75</v>
      </c>
      <c r="G52" s="498"/>
      <c r="H52" s="497"/>
      <c r="I52" s="494">
        <v>52.39</v>
      </c>
      <c r="J52" s="494" t="s">
        <v>4</v>
      </c>
      <c r="K52" s="480" t="s">
        <v>638</v>
      </c>
    </row>
    <row r="53" spans="1:24" s="481" customFormat="1">
      <c r="A53" s="494">
        <v>36</v>
      </c>
      <c r="B53" s="495">
        <v>990</v>
      </c>
      <c r="C53" s="496" t="s">
        <v>1226</v>
      </c>
      <c r="D53" s="494" t="s">
        <v>114</v>
      </c>
      <c r="E53" s="497" t="s">
        <v>41</v>
      </c>
      <c r="F53" s="481" t="s">
        <v>365</v>
      </c>
      <c r="G53" s="498"/>
      <c r="H53" s="497"/>
      <c r="I53" s="494">
        <v>52.62</v>
      </c>
      <c r="J53" s="494" t="s">
        <v>4</v>
      </c>
      <c r="K53" s="480" t="s">
        <v>1227</v>
      </c>
    </row>
    <row r="54" spans="1:24" s="481" customFormat="1">
      <c r="A54" s="494">
        <v>37</v>
      </c>
      <c r="B54" s="495">
        <v>239</v>
      </c>
      <c r="C54" s="496" t="s">
        <v>887</v>
      </c>
      <c r="D54" s="494">
        <v>2002</v>
      </c>
      <c r="E54" s="497" t="s">
        <v>713</v>
      </c>
      <c r="F54" s="481" t="s">
        <v>167</v>
      </c>
      <c r="G54" s="498"/>
      <c r="H54" s="497"/>
      <c r="I54" s="494">
        <v>54.66</v>
      </c>
      <c r="J54" s="494" t="s">
        <v>4</v>
      </c>
      <c r="K54" s="480" t="s">
        <v>515</v>
      </c>
    </row>
    <row r="55" spans="1:24" s="481" customFormat="1">
      <c r="A55" s="494">
        <v>38</v>
      </c>
      <c r="B55" s="495">
        <v>606</v>
      </c>
      <c r="C55" s="496" t="s">
        <v>1228</v>
      </c>
      <c r="D55" s="145">
        <v>2002</v>
      </c>
      <c r="E55" s="497" t="s">
        <v>41</v>
      </c>
      <c r="F55" s="481" t="s">
        <v>175</v>
      </c>
      <c r="G55" s="498"/>
      <c r="H55" s="497"/>
      <c r="I55" s="494">
        <v>55.04</v>
      </c>
      <c r="J55" s="494" t="s">
        <v>4</v>
      </c>
      <c r="K55" s="480" t="s">
        <v>257</v>
      </c>
    </row>
    <row r="56" spans="1:24" s="481" customFormat="1">
      <c r="A56" s="494"/>
      <c r="B56" s="495">
        <v>338</v>
      </c>
      <c r="C56" s="496" t="s">
        <v>860</v>
      </c>
      <c r="D56" s="494">
        <v>2001</v>
      </c>
      <c r="E56" s="497" t="s">
        <v>42</v>
      </c>
      <c r="F56" s="481" t="s">
        <v>153</v>
      </c>
      <c r="G56" s="498"/>
      <c r="H56" s="497"/>
      <c r="I56" s="501" t="s">
        <v>1229</v>
      </c>
      <c r="J56" s="494"/>
      <c r="K56" s="480" t="s">
        <v>861</v>
      </c>
    </row>
    <row r="57" spans="1:24" s="481" customFormat="1">
      <c r="A57" s="494"/>
      <c r="B57" s="495">
        <v>605</v>
      </c>
      <c r="C57" s="496" t="s">
        <v>1103</v>
      </c>
      <c r="D57" s="145">
        <v>2002</v>
      </c>
      <c r="E57" s="497" t="s">
        <v>41</v>
      </c>
      <c r="F57" s="481" t="s">
        <v>175</v>
      </c>
      <c r="G57" s="498"/>
      <c r="H57" s="497"/>
      <c r="I57" s="499" t="s">
        <v>591</v>
      </c>
      <c r="J57" s="494"/>
      <c r="K57" s="480" t="s">
        <v>874</v>
      </c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</row>
    <row r="58" spans="1:24" s="481" customFormat="1">
      <c r="A58" s="494"/>
      <c r="B58" s="495">
        <v>624</v>
      </c>
      <c r="C58" s="496" t="s">
        <v>1230</v>
      </c>
      <c r="D58" s="145">
        <v>2002</v>
      </c>
      <c r="E58" s="497" t="s">
        <v>41</v>
      </c>
      <c r="F58" s="481" t="s">
        <v>175</v>
      </c>
      <c r="G58" s="498"/>
      <c r="H58" s="497"/>
      <c r="I58" s="494" t="s">
        <v>81</v>
      </c>
      <c r="J58" s="494"/>
      <c r="K58" s="480" t="s">
        <v>257</v>
      </c>
    </row>
    <row r="59" spans="1:24" s="481" customFormat="1">
      <c r="A59" s="494"/>
      <c r="B59" s="495">
        <v>990</v>
      </c>
      <c r="C59" s="496" t="s">
        <v>1226</v>
      </c>
      <c r="D59" s="494" t="s">
        <v>114</v>
      </c>
      <c r="E59" s="497" t="s">
        <v>41</v>
      </c>
      <c r="F59" s="481" t="s">
        <v>68</v>
      </c>
      <c r="G59" s="498"/>
      <c r="H59" s="497"/>
      <c r="I59" s="494" t="s">
        <v>81</v>
      </c>
      <c r="J59" s="494"/>
      <c r="K59" s="480"/>
    </row>
    <row r="60" spans="1:24" s="481" customFormat="1">
      <c r="A60" s="494"/>
      <c r="B60" s="495">
        <v>763</v>
      </c>
      <c r="C60" s="496" t="s">
        <v>632</v>
      </c>
      <c r="D60" s="145">
        <v>2002</v>
      </c>
      <c r="E60" s="497" t="s">
        <v>42</v>
      </c>
      <c r="F60" s="481" t="s">
        <v>171</v>
      </c>
      <c r="G60" s="498"/>
      <c r="H60" s="497"/>
      <c r="I60" s="494" t="s">
        <v>81</v>
      </c>
      <c r="J60" s="494"/>
      <c r="K60" s="480" t="s">
        <v>550</v>
      </c>
    </row>
    <row r="61" spans="1:24" s="481" customFormat="1">
      <c r="A61" s="494"/>
      <c r="B61" s="495">
        <v>918</v>
      </c>
      <c r="C61" s="496" t="s">
        <v>376</v>
      </c>
      <c r="D61" s="494" t="s">
        <v>146</v>
      </c>
      <c r="E61" s="497" t="s">
        <v>41</v>
      </c>
      <c r="F61" s="481" t="s">
        <v>75</v>
      </c>
      <c r="G61" s="498"/>
      <c r="H61" s="497"/>
      <c r="I61" s="494" t="s">
        <v>81</v>
      </c>
      <c r="J61" s="494"/>
      <c r="K61" s="480" t="s">
        <v>336</v>
      </c>
    </row>
    <row r="62" spans="1:24" s="481" customFormat="1">
      <c r="A62" s="494"/>
      <c r="B62" s="495">
        <v>380</v>
      </c>
      <c r="C62" s="496" t="s">
        <v>1231</v>
      </c>
      <c r="D62" s="494" t="s">
        <v>146</v>
      </c>
      <c r="E62" s="497" t="s">
        <v>40</v>
      </c>
      <c r="F62" s="481" t="s">
        <v>83</v>
      </c>
      <c r="G62" s="498"/>
      <c r="H62" s="497"/>
      <c r="I62" s="494" t="s">
        <v>81</v>
      </c>
      <c r="J62" s="494"/>
      <c r="K62" s="480" t="s">
        <v>449</v>
      </c>
    </row>
    <row r="63" spans="1:24">
      <c r="A63" s="494"/>
      <c r="B63" s="495">
        <v>382</v>
      </c>
      <c r="C63" s="496" t="s">
        <v>1232</v>
      </c>
      <c r="D63" s="494" t="s">
        <v>114</v>
      </c>
      <c r="E63" s="497" t="s">
        <v>40</v>
      </c>
      <c r="F63" s="481" t="s">
        <v>83</v>
      </c>
      <c r="G63" s="498"/>
      <c r="H63" s="497"/>
      <c r="I63" s="494" t="s">
        <v>81</v>
      </c>
      <c r="J63" s="494"/>
      <c r="K63" s="480" t="s">
        <v>1223</v>
      </c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81"/>
      <c r="W63" s="481"/>
      <c r="X63" s="481"/>
    </row>
    <row r="64" spans="1:24">
      <c r="K64" s="480"/>
    </row>
    <row r="65" spans="11:11">
      <c r="K65" s="480"/>
    </row>
    <row r="66" spans="11:11">
      <c r="K66" s="480"/>
    </row>
    <row r="67" spans="11:11">
      <c r="K67" s="480"/>
    </row>
    <row r="68" spans="11:11">
      <c r="K68" s="480"/>
    </row>
    <row r="69" spans="11:11">
      <c r="K69" s="480"/>
    </row>
    <row r="70" spans="11:11">
      <c r="K70" s="480"/>
    </row>
    <row r="71" spans="11:11">
      <c r="K71" s="480"/>
    </row>
    <row r="72" spans="11:11">
      <c r="K72" s="480"/>
    </row>
    <row r="73" spans="11:11">
      <c r="K73" s="480"/>
    </row>
    <row r="74" spans="11:11">
      <c r="K74" s="480"/>
    </row>
    <row r="75" spans="11:11">
      <c r="K75" s="480"/>
    </row>
    <row r="76" spans="11:11">
      <c r="K76" s="480"/>
    </row>
    <row r="77" spans="11:11">
      <c r="K77" s="480"/>
    </row>
  </sheetData>
  <autoFilter ref="A17:K62">
    <sortState ref="A18:K63">
      <sortCondition ref="I17:I62"/>
    </sortState>
  </autoFilter>
  <mergeCells count="1">
    <mergeCell ref="G14:I14"/>
  </mergeCells>
  <dataValidations count="6">
    <dataValidation type="list" allowBlank="1" showInputMessage="1" showErrorMessage="1" sqref="D18">
      <formula1>"02,03,04,05,"</formula1>
    </dataValidation>
    <dataValidation type="list" allowBlank="1" showInputMessage="1" showErrorMessage="1" sqref="E18:E23">
      <formula1>"кмс,I,II,III,1юн,2юн,3юн,б/р"</formula1>
    </dataValidation>
    <dataValidation type="list" allowBlank="1" showInputMessage="1" showErrorMessage="1" sqref="E31:E34">
      <formula1>"кмс,I,II,III,1юн,2юн,3юн"</formula1>
    </dataValidation>
    <dataValidation type="list" allowBlank="1" showInputMessage="1" showErrorMessage="1" sqref="E35:E36">
      <formula1>"I,II,III,1юн,2юн,3юн,б/р"</formula1>
    </dataValidation>
    <dataValidation type="list" allowBlank="1" showInputMessage="1" showErrorMessage="1" sqref="D35:D36">
      <formula1>"00,01,02,03,04"</formula1>
    </dataValidation>
    <dataValidation type="list" allowBlank="1" showInputMessage="1" showErrorMessage="1" sqref="E62 E30 E24:E28 E37:E53">
      <formula1>"мсмк,мс,кмс,I,II,III,1юн,2юн,3юн,б/р"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AF59"/>
  <sheetViews>
    <sheetView topLeftCell="A8" zoomScale="110" zoomScaleNormal="110" workbookViewId="0">
      <selection activeCell="L23" sqref="L23"/>
    </sheetView>
  </sheetViews>
  <sheetFormatPr defaultRowHeight="15" outlineLevelCol="1"/>
  <cols>
    <col min="1" max="1" width="4.7109375" style="132" customWidth="1"/>
    <col min="2" max="2" width="4.7109375" style="132" hidden="1" customWidth="1"/>
    <col min="3" max="3" width="5.28515625" style="135" customWidth="1"/>
    <col min="4" max="4" width="23.5703125" style="266" customWidth="1"/>
    <col min="5" max="5" width="5.7109375" style="136" customWidth="1"/>
    <col min="6" max="6" width="3.7109375" style="212" customWidth="1"/>
    <col min="7" max="7" width="20.7109375" style="135" customWidth="1"/>
    <col min="8" max="8" width="3.7109375" style="189" customWidth="1"/>
    <col min="9" max="9" width="3.7109375" style="212" customWidth="1"/>
    <col min="10" max="10" width="8.7109375" style="212" customWidth="1"/>
    <col min="11" max="11" width="4.7109375" style="132" customWidth="1"/>
    <col min="12" max="12" width="22.7109375" style="212" customWidth="1"/>
    <col min="13" max="13" width="9.140625" style="135"/>
    <col min="14" max="25" width="6.7109375" style="135" hidden="1" customWidth="1" outlineLevel="1"/>
    <col min="26" max="26" width="9.140625" style="135" hidden="1" customWidth="1" outlineLevel="1"/>
    <col min="27" max="27" width="9.140625" style="135" collapsed="1"/>
    <col min="28" max="16384" width="9.140625" style="135"/>
  </cols>
  <sheetData>
    <row r="1" spans="1:26" ht="15.75">
      <c r="A1" s="198"/>
      <c r="B1" s="198"/>
      <c r="C1" s="73"/>
      <c r="D1" s="83"/>
      <c r="E1" s="198"/>
      <c r="F1" s="76"/>
      <c r="G1" s="15" t="s">
        <v>33</v>
      </c>
      <c r="H1" s="15"/>
      <c r="I1" s="73"/>
      <c r="J1" s="73"/>
      <c r="K1" s="76"/>
      <c r="L1" s="73"/>
      <c r="N1" s="203" t="s">
        <v>294</v>
      </c>
      <c r="O1" s="204" t="s">
        <v>295</v>
      </c>
      <c r="P1" s="203" t="s">
        <v>296</v>
      </c>
      <c r="Q1" s="204" t="s">
        <v>297</v>
      </c>
      <c r="R1" s="203" t="s">
        <v>298</v>
      </c>
      <c r="S1" s="203" t="s">
        <v>299</v>
      </c>
      <c r="T1" s="204" t="s">
        <v>300</v>
      </c>
      <c r="U1" s="203" t="s">
        <v>274</v>
      </c>
      <c r="V1" s="205" t="s">
        <v>275</v>
      </c>
      <c r="W1" s="206" t="s">
        <v>276</v>
      </c>
      <c r="X1" s="205" t="s">
        <v>277</v>
      </c>
      <c r="Y1" s="206" t="s">
        <v>278</v>
      </c>
      <c r="Z1" s="205" t="s">
        <v>279</v>
      </c>
    </row>
    <row r="2" spans="1:26" ht="15.75">
      <c r="A2" s="198"/>
      <c r="B2" s="198"/>
      <c r="C2" s="73"/>
      <c r="D2" s="83"/>
      <c r="E2" s="198"/>
      <c r="F2" s="76"/>
      <c r="G2" s="15" t="s">
        <v>32</v>
      </c>
      <c r="H2" s="15"/>
      <c r="I2" s="73"/>
      <c r="J2" s="73"/>
      <c r="K2" s="76"/>
      <c r="L2" s="73"/>
      <c r="N2" s="207" t="s">
        <v>46</v>
      </c>
      <c r="O2" s="207" t="s">
        <v>46</v>
      </c>
      <c r="P2" s="207" t="s">
        <v>45</v>
      </c>
      <c r="Q2" s="207" t="s">
        <v>45</v>
      </c>
      <c r="R2" s="207" t="s">
        <v>44</v>
      </c>
      <c r="S2" s="207" t="s">
        <v>44</v>
      </c>
      <c r="T2" s="207" t="s">
        <v>43</v>
      </c>
      <c r="U2" s="207" t="s">
        <v>43</v>
      </c>
      <c r="V2" s="207" t="s">
        <v>42</v>
      </c>
      <c r="W2" s="207" t="s">
        <v>42</v>
      </c>
      <c r="X2" s="207" t="s">
        <v>41</v>
      </c>
      <c r="Y2" s="207" t="s">
        <v>41</v>
      </c>
      <c r="Z2" s="207" t="s">
        <v>39</v>
      </c>
    </row>
    <row r="3" spans="1:26" ht="15.75">
      <c r="A3" s="198"/>
      <c r="B3" s="198"/>
      <c r="C3" s="73"/>
      <c r="D3" s="83"/>
      <c r="E3" s="198"/>
      <c r="F3" s="76"/>
      <c r="G3" s="15" t="s">
        <v>31</v>
      </c>
      <c r="H3" s="15"/>
      <c r="I3" s="73"/>
      <c r="J3" s="73"/>
      <c r="K3" s="76"/>
      <c r="L3" s="73"/>
    </row>
    <row r="4" spans="1:26">
      <c r="A4" s="198"/>
      <c r="B4" s="198"/>
      <c r="C4" s="73"/>
      <c r="D4" s="83"/>
      <c r="E4" s="198"/>
      <c r="F4" s="76"/>
      <c r="G4" s="198"/>
      <c r="H4" s="198"/>
      <c r="I4" s="73"/>
      <c r="J4" s="73"/>
      <c r="K4" s="76"/>
      <c r="L4" s="73"/>
    </row>
    <row r="5" spans="1:26" ht="15.75">
      <c r="A5" s="198"/>
      <c r="B5" s="198"/>
      <c r="C5" s="73"/>
      <c r="D5" s="83"/>
      <c r="E5" s="198"/>
      <c r="F5" s="76"/>
      <c r="G5" s="15"/>
      <c r="H5" s="15"/>
      <c r="I5" s="73"/>
      <c r="J5" s="73"/>
      <c r="K5" s="76"/>
      <c r="L5" s="73"/>
    </row>
    <row r="6" spans="1:26" ht="18.75">
      <c r="A6" s="198"/>
      <c r="B6" s="198"/>
      <c r="C6" s="73"/>
      <c r="D6" s="83"/>
      <c r="E6" s="198"/>
      <c r="F6" s="76"/>
      <c r="G6" s="14" t="s">
        <v>30</v>
      </c>
      <c r="H6" s="14"/>
      <c r="I6" s="73"/>
      <c r="J6" s="73"/>
      <c r="K6" s="76"/>
      <c r="L6" s="73"/>
    </row>
    <row r="7" spans="1:26" ht="18.75">
      <c r="A7" s="198"/>
      <c r="B7" s="198"/>
      <c r="C7" s="73"/>
      <c r="D7" s="83"/>
      <c r="E7" s="198"/>
      <c r="F7" s="76"/>
      <c r="G7" s="14" t="s">
        <v>48</v>
      </c>
      <c r="H7" s="14"/>
      <c r="I7" s="73"/>
      <c r="J7" s="73"/>
      <c r="K7" s="76"/>
      <c r="L7" s="73"/>
    </row>
    <row r="8" spans="1:26" ht="12" customHeight="1">
      <c r="A8" s="76"/>
      <c r="B8" s="76"/>
      <c r="C8" s="74"/>
      <c r="D8" s="83"/>
      <c r="E8" s="209"/>
      <c r="F8" s="73"/>
      <c r="G8" s="209"/>
      <c r="H8" s="209"/>
      <c r="I8" s="73"/>
      <c r="J8" s="73"/>
      <c r="K8" s="76"/>
      <c r="L8" s="73"/>
    </row>
    <row r="9" spans="1:26" ht="20.25">
      <c r="A9" s="76"/>
      <c r="B9" s="76"/>
      <c r="C9" s="74"/>
      <c r="D9" s="83"/>
      <c r="E9" s="209"/>
      <c r="F9" s="76"/>
      <c r="G9" s="75" t="s">
        <v>35</v>
      </c>
      <c r="H9" s="75"/>
      <c r="I9" s="73"/>
      <c r="J9" s="73"/>
      <c r="K9" s="76"/>
      <c r="L9" s="73"/>
    </row>
    <row r="10" spans="1:26" ht="6.95" customHeight="1">
      <c r="A10" s="76"/>
      <c r="B10" s="76"/>
      <c r="C10" s="74"/>
      <c r="D10" s="83"/>
      <c r="E10" s="209"/>
      <c r="F10" s="76"/>
      <c r="G10" s="14"/>
      <c r="H10" s="14"/>
      <c r="I10" s="73"/>
      <c r="J10" s="73"/>
      <c r="K10" s="76"/>
      <c r="L10" s="73"/>
    </row>
    <row r="11" spans="1:26" ht="20.25">
      <c r="A11" s="76"/>
      <c r="B11" s="76"/>
      <c r="C11" s="74"/>
      <c r="D11" s="83"/>
      <c r="E11" s="209"/>
      <c r="F11" s="73"/>
      <c r="G11" s="78" t="s">
        <v>49</v>
      </c>
      <c r="H11" s="78"/>
      <c r="I11" s="73"/>
      <c r="J11" s="73"/>
      <c r="K11" s="76"/>
      <c r="L11" s="73"/>
    </row>
    <row r="12" spans="1:26">
      <c r="A12" s="82" t="s">
        <v>50</v>
      </c>
      <c r="B12" s="82"/>
      <c r="C12" s="82"/>
      <c r="D12" s="82"/>
      <c r="E12" s="76"/>
      <c r="F12" s="73"/>
      <c r="G12" s="74"/>
      <c r="H12" s="210"/>
      <c r="I12" s="73"/>
      <c r="J12" s="73"/>
      <c r="K12" s="76"/>
      <c r="L12" s="87" t="s">
        <v>51</v>
      </c>
    </row>
    <row r="13" spans="1:26">
      <c r="G13" s="213"/>
    </row>
    <row r="14" spans="1:26">
      <c r="A14" s="214" t="s">
        <v>52</v>
      </c>
      <c r="B14" s="214"/>
      <c r="C14" s="215" t="s">
        <v>104</v>
      </c>
      <c r="D14" s="214" t="s">
        <v>105</v>
      </c>
      <c r="E14" s="215" t="s">
        <v>55</v>
      </c>
      <c r="F14" s="214" t="s">
        <v>106</v>
      </c>
      <c r="G14" s="215" t="s">
        <v>57</v>
      </c>
      <c r="H14" s="776" t="s">
        <v>107</v>
      </c>
      <c r="I14" s="779"/>
      <c r="J14" s="779"/>
      <c r="K14" s="214" t="s">
        <v>56</v>
      </c>
      <c r="L14" s="214" t="s">
        <v>60</v>
      </c>
    </row>
    <row r="15" spans="1:26" ht="6.95" customHeight="1">
      <c r="A15" s="217"/>
      <c r="B15" s="217"/>
      <c r="C15" s="218"/>
      <c r="D15" s="267"/>
      <c r="E15" s="218"/>
      <c r="F15" s="217"/>
      <c r="G15" s="220"/>
      <c r="H15" s="165"/>
      <c r="I15" s="221"/>
      <c r="J15" s="221"/>
      <c r="K15" s="217"/>
      <c r="L15" s="217"/>
    </row>
    <row r="16" spans="1:26">
      <c r="A16" s="106"/>
      <c r="B16" s="107"/>
      <c r="C16" s="222"/>
      <c r="D16" s="107" t="s">
        <v>61</v>
      </c>
      <c r="E16" s="268"/>
      <c r="F16" s="223"/>
      <c r="G16" s="109" t="s">
        <v>301</v>
      </c>
      <c r="H16" s="108"/>
      <c r="I16" s="110"/>
      <c r="J16" s="110"/>
      <c r="K16" s="107"/>
      <c r="L16" s="224" t="s">
        <v>302</v>
      </c>
    </row>
    <row r="17" spans="1:32" ht="8.1" customHeight="1">
      <c r="A17" s="116"/>
      <c r="B17" s="116"/>
      <c r="C17" s="225"/>
      <c r="D17" s="225"/>
      <c r="E17" s="154"/>
      <c r="F17" s="226"/>
      <c r="G17" s="118"/>
      <c r="H17" s="117"/>
      <c r="I17" s="119"/>
      <c r="J17" s="119"/>
      <c r="K17" s="116"/>
      <c r="L17" s="120"/>
    </row>
    <row r="18" spans="1:32">
      <c r="A18" s="116">
        <v>1</v>
      </c>
      <c r="B18" s="116"/>
      <c r="C18" s="125">
        <v>216</v>
      </c>
      <c r="D18" s="82" t="s">
        <v>303</v>
      </c>
      <c r="E18" s="76">
        <v>2001</v>
      </c>
      <c r="F18" s="126" t="s">
        <v>43</v>
      </c>
      <c r="G18" s="775" t="s">
        <v>223</v>
      </c>
      <c r="H18" s="117"/>
      <c r="I18" s="128"/>
      <c r="J18" s="129" t="s">
        <v>304</v>
      </c>
      <c r="K18" s="145" t="str">
        <f>IF(OR(J18="",J18="н/я",J18="сошёл",J18="сошла",EXACT("дискв", LEFT(J18,5))),"",LOOKUP(J18,$N$1:$AF$1,$N$2:$AF$2))</f>
        <v>II</v>
      </c>
      <c r="L18" s="228" t="s">
        <v>305</v>
      </c>
      <c r="P18" s="134"/>
      <c r="AF18" s="136"/>
    </row>
    <row r="19" spans="1:32">
      <c r="A19" s="116">
        <v>2</v>
      </c>
      <c r="B19" s="116"/>
      <c r="C19" s="125">
        <v>824</v>
      </c>
      <c r="D19" s="82" t="s">
        <v>306</v>
      </c>
      <c r="E19" s="76" t="s">
        <v>114</v>
      </c>
      <c r="F19" s="145" t="s">
        <v>42</v>
      </c>
      <c r="G19" s="775" t="s">
        <v>128</v>
      </c>
      <c r="H19" s="117"/>
      <c r="I19" s="128"/>
      <c r="J19" s="129" t="s">
        <v>307</v>
      </c>
      <c r="K19" s="145" t="str">
        <f>IF(OR(J19="",J19="н/я",J19="сошёл",J19="сошла",EXACT("дискв", LEFT(J19,5))),"",LOOKUP(J19,$N$1:$AF$1,$N$2:$AF$2))</f>
        <v>II</v>
      </c>
      <c r="L19" s="228" t="s">
        <v>130</v>
      </c>
      <c r="P19" s="134"/>
      <c r="AF19" s="136"/>
    </row>
    <row r="20" spans="1:32">
      <c r="A20" s="116">
        <v>3</v>
      </c>
      <c r="B20" s="116"/>
      <c r="C20" s="125">
        <v>303</v>
      </c>
      <c r="D20" s="82" t="s">
        <v>308</v>
      </c>
      <c r="E20" s="76">
        <v>2001</v>
      </c>
      <c r="F20" s="145" t="s">
        <v>43</v>
      </c>
      <c r="G20" s="775" t="s">
        <v>153</v>
      </c>
      <c r="H20" s="117"/>
      <c r="I20" s="128"/>
      <c r="J20" s="129" t="s">
        <v>309</v>
      </c>
      <c r="K20" s="145" t="str">
        <f>IF(OR(J20="",J20="н/я",J20="сошёл",J20="сошла",EXACT("дискв", LEFT(J20,5))),"",LOOKUP(J20,$N$1:$AF$1,$N$2:$AF$2))</f>
        <v>III</v>
      </c>
      <c r="L20" s="228" t="s">
        <v>310</v>
      </c>
      <c r="P20" s="134"/>
      <c r="AF20" s="136"/>
    </row>
    <row r="21" spans="1:32">
      <c r="A21" s="116">
        <v>4</v>
      </c>
      <c r="B21" s="116"/>
      <c r="C21" s="125">
        <v>126</v>
      </c>
      <c r="D21" s="82" t="s">
        <v>311</v>
      </c>
      <c r="E21" s="76">
        <v>2002</v>
      </c>
      <c r="F21" s="145" t="s">
        <v>42</v>
      </c>
      <c r="G21" s="775" t="s">
        <v>312</v>
      </c>
      <c r="H21" s="117"/>
      <c r="I21" s="128"/>
      <c r="J21" s="129" t="s">
        <v>313</v>
      </c>
      <c r="K21" s="145" t="str">
        <f>IF(OR(J21="",J21="н/я",J21="сошёл",J21="сошла",EXACT("дискв", LEFT(J21,5))),"",LOOKUP(J21,$N$1:$AF$1,$N$2:$AF$2))</f>
        <v>III</v>
      </c>
      <c r="L21" s="228" t="s">
        <v>314</v>
      </c>
      <c r="P21" s="134"/>
      <c r="AF21" s="136"/>
    </row>
    <row r="22" spans="1:32">
      <c r="A22" s="116">
        <v>5</v>
      </c>
      <c r="B22" s="116"/>
      <c r="C22" s="125">
        <v>601</v>
      </c>
      <c r="D22" s="82" t="s">
        <v>315</v>
      </c>
      <c r="E22" s="76">
        <v>2001</v>
      </c>
      <c r="F22" s="145" t="s">
        <v>42</v>
      </c>
      <c r="G22" s="775" t="s">
        <v>175</v>
      </c>
      <c r="H22" s="117"/>
      <c r="I22" s="128"/>
      <c r="J22" s="129" t="s">
        <v>316</v>
      </c>
      <c r="K22" s="145" t="str">
        <f>IF(OR(J22="",J61="н/я",J22="сошёл",J22="сошла",EXACT("дискв", LEFT(J22,5))),"",LOOKUP(J22,$N$1:$AF$1,$N$2:$AF$2))</f>
        <v>III</v>
      </c>
      <c r="L22" s="228" t="s">
        <v>177</v>
      </c>
      <c r="P22" s="134"/>
      <c r="AF22" s="136"/>
    </row>
    <row r="23" spans="1:32">
      <c r="A23" s="116">
        <v>6</v>
      </c>
      <c r="B23" s="116"/>
      <c r="C23" s="125">
        <v>471</v>
      </c>
      <c r="D23" s="82" t="s">
        <v>190</v>
      </c>
      <c r="E23" s="76" t="s">
        <v>114</v>
      </c>
      <c r="F23" s="145"/>
      <c r="G23" s="775" t="s">
        <v>121</v>
      </c>
      <c r="H23" s="117"/>
      <c r="I23" s="128"/>
      <c r="J23" s="129" t="s">
        <v>317</v>
      </c>
      <c r="K23" s="145" t="str">
        <f t="shared" ref="K23:K27" si="0">IF(OR(J23="",J23="н/я",J23="сошёл",J23="сошла",EXACT("дискв", LEFT(J23,5))),"",LOOKUP(J23,$N$1:$AF$1,$N$2:$AF$2))</f>
        <v>III</v>
      </c>
      <c r="L23" s="228" t="s">
        <v>1337</v>
      </c>
      <c r="P23" s="134"/>
      <c r="AF23" s="136"/>
    </row>
    <row r="24" spans="1:32">
      <c r="A24" s="116">
        <v>7</v>
      </c>
      <c r="B24" s="116"/>
      <c r="C24" s="125">
        <v>857</v>
      </c>
      <c r="D24" s="82" t="s">
        <v>318</v>
      </c>
      <c r="E24" s="76" t="s">
        <v>114</v>
      </c>
      <c r="F24" s="145" t="s">
        <v>42</v>
      </c>
      <c r="G24" s="775" t="s">
        <v>115</v>
      </c>
      <c r="H24" s="117"/>
      <c r="I24" s="128"/>
      <c r="J24" s="129" t="s">
        <v>319</v>
      </c>
      <c r="K24" s="145" t="str">
        <f t="shared" si="0"/>
        <v>III</v>
      </c>
      <c r="L24" s="228" t="s">
        <v>130</v>
      </c>
      <c r="P24" s="134"/>
      <c r="AF24" s="136"/>
    </row>
    <row r="25" spans="1:32">
      <c r="A25" s="116">
        <v>8</v>
      </c>
      <c r="B25" s="116"/>
      <c r="C25" s="125">
        <v>802</v>
      </c>
      <c r="D25" s="82" t="s">
        <v>320</v>
      </c>
      <c r="E25" s="76">
        <v>2001</v>
      </c>
      <c r="F25" s="145" t="s">
        <v>42</v>
      </c>
      <c r="G25" s="775" t="s">
        <v>115</v>
      </c>
      <c r="H25" s="117"/>
      <c r="I25" s="128"/>
      <c r="J25" s="129" t="s">
        <v>321</v>
      </c>
      <c r="K25" s="145" t="str">
        <f t="shared" si="0"/>
        <v>III</v>
      </c>
      <c r="L25" s="228" t="s">
        <v>322</v>
      </c>
      <c r="P25" s="134"/>
      <c r="AF25" s="136"/>
    </row>
    <row r="26" spans="1:32">
      <c r="A26" s="116">
        <v>9</v>
      </c>
      <c r="B26" s="116"/>
      <c r="C26" s="125">
        <v>132</v>
      </c>
      <c r="D26" s="82" t="s">
        <v>323</v>
      </c>
      <c r="E26" s="76" t="s">
        <v>146</v>
      </c>
      <c r="F26" s="145" t="s">
        <v>41</v>
      </c>
      <c r="G26" s="775" t="s">
        <v>65</v>
      </c>
      <c r="H26" s="117"/>
      <c r="I26" s="128"/>
      <c r="J26" s="129" t="s">
        <v>324</v>
      </c>
      <c r="K26" s="145" t="str">
        <f t="shared" si="0"/>
        <v>III</v>
      </c>
      <c r="L26" s="228" t="s">
        <v>325</v>
      </c>
      <c r="P26" s="134"/>
      <c r="AF26" s="136"/>
    </row>
    <row r="27" spans="1:32">
      <c r="A27" s="116">
        <v>10</v>
      </c>
      <c r="B27" s="116"/>
      <c r="C27" s="125">
        <v>984</v>
      </c>
      <c r="D27" s="82" t="s">
        <v>326</v>
      </c>
      <c r="E27" s="76" t="s">
        <v>114</v>
      </c>
      <c r="F27" s="145" t="s">
        <v>42</v>
      </c>
      <c r="G27" s="775" t="s">
        <v>68</v>
      </c>
      <c r="H27" s="117"/>
      <c r="I27" s="128"/>
      <c r="J27" s="129" t="s">
        <v>327</v>
      </c>
      <c r="K27" s="145" t="str">
        <f t="shared" si="0"/>
        <v>1юн</v>
      </c>
      <c r="L27" s="228" t="s">
        <v>328</v>
      </c>
      <c r="P27" s="134"/>
      <c r="AF27" s="136"/>
    </row>
    <row r="28" spans="1:32">
      <c r="A28" s="116"/>
      <c r="B28" s="116"/>
      <c r="C28" s="125">
        <v>942</v>
      </c>
      <c r="D28" s="82" t="s">
        <v>329</v>
      </c>
      <c r="E28" s="76" t="s">
        <v>146</v>
      </c>
      <c r="F28" s="145" t="s">
        <v>41</v>
      </c>
      <c r="G28" s="775" t="s">
        <v>68</v>
      </c>
      <c r="H28" s="117"/>
      <c r="I28" s="128"/>
      <c r="J28" s="129" t="s">
        <v>81</v>
      </c>
      <c r="K28" s="145"/>
      <c r="L28" s="228" t="s">
        <v>310</v>
      </c>
      <c r="P28" s="134"/>
      <c r="AF28" s="136"/>
    </row>
    <row r="29" spans="1:32">
      <c r="A29" s="116"/>
      <c r="B29" s="116"/>
      <c r="C29" s="125"/>
      <c r="D29" s="82"/>
      <c r="E29" s="76"/>
      <c r="F29" s="145"/>
      <c r="G29" s="117"/>
      <c r="H29" s="117"/>
      <c r="I29" s="128"/>
      <c r="J29" s="129"/>
      <c r="K29" s="227"/>
      <c r="L29" s="228"/>
      <c r="P29" s="134"/>
      <c r="AF29" s="136"/>
    </row>
    <row r="30" spans="1:32">
      <c r="E30" s="139"/>
      <c r="K30" s="129"/>
      <c r="L30" s="227"/>
      <c r="M30" s="232"/>
    </row>
    <row r="31" spans="1:32">
      <c r="E31" s="139"/>
      <c r="K31" s="129"/>
      <c r="L31" s="227"/>
    </row>
    <row r="32" spans="1:32">
      <c r="E32" s="139"/>
      <c r="K32" s="129"/>
      <c r="L32" s="227"/>
    </row>
    <row r="33" spans="5:12">
      <c r="E33" s="139"/>
      <c r="K33" s="129"/>
      <c r="L33" s="227"/>
    </row>
    <row r="34" spans="5:12">
      <c r="E34" s="139"/>
      <c r="K34" s="129"/>
      <c r="L34" s="227"/>
    </row>
    <row r="35" spans="5:12">
      <c r="E35" s="130"/>
      <c r="K35" s="129"/>
      <c r="L35" s="227"/>
    </row>
    <row r="36" spans="5:12">
      <c r="E36" s="130"/>
      <c r="K36" s="129"/>
      <c r="L36" s="227"/>
    </row>
    <row r="37" spans="5:12">
      <c r="E37" s="130"/>
      <c r="K37" s="129"/>
      <c r="L37" s="227"/>
    </row>
    <row r="38" spans="5:12">
      <c r="E38" s="130"/>
      <c r="K38" s="129"/>
      <c r="L38" s="227"/>
    </row>
    <row r="39" spans="5:12">
      <c r="E39" s="130"/>
      <c r="K39" s="129"/>
      <c r="L39" s="227"/>
    </row>
    <row r="40" spans="5:12">
      <c r="E40" s="130"/>
      <c r="K40" s="129"/>
      <c r="L40" s="227"/>
    </row>
    <row r="41" spans="5:12">
      <c r="E41" s="130"/>
      <c r="K41" s="129"/>
      <c r="L41" s="227"/>
    </row>
    <row r="42" spans="5:12">
      <c r="E42" s="130"/>
      <c r="K42" s="129"/>
      <c r="L42" s="227"/>
    </row>
    <row r="43" spans="5:12">
      <c r="E43" s="130"/>
      <c r="K43" s="129"/>
      <c r="L43" s="227"/>
    </row>
    <row r="44" spans="5:12">
      <c r="E44" s="130"/>
      <c r="K44" s="129"/>
      <c r="L44" s="227"/>
    </row>
    <row r="45" spans="5:12">
      <c r="E45" s="130"/>
      <c r="K45" s="129"/>
      <c r="L45" s="227"/>
    </row>
    <row r="46" spans="5:12">
      <c r="E46" s="130"/>
      <c r="K46" s="129"/>
      <c r="L46" s="227"/>
    </row>
    <row r="47" spans="5:12">
      <c r="E47" s="130"/>
      <c r="K47" s="129"/>
      <c r="L47" s="227"/>
    </row>
    <row r="48" spans="5:12">
      <c r="E48" s="130"/>
      <c r="K48" s="129"/>
      <c r="L48" s="227"/>
    </row>
    <row r="49" spans="5:12">
      <c r="E49" s="130"/>
      <c r="K49" s="129"/>
      <c r="L49" s="227"/>
    </row>
    <row r="50" spans="5:12">
      <c r="E50" s="130"/>
      <c r="K50" s="129"/>
      <c r="L50" s="227"/>
    </row>
    <row r="51" spans="5:12">
      <c r="E51" s="130"/>
      <c r="K51" s="129"/>
      <c r="L51" s="227"/>
    </row>
    <row r="52" spans="5:12">
      <c r="E52" s="130"/>
      <c r="K52" s="129"/>
      <c r="L52" s="227"/>
    </row>
    <row r="53" spans="5:12">
      <c r="E53" s="130"/>
      <c r="K53" s="129"/>
      <c r="L53" s="227"/>
    </row>
    <row r="54" spans="5:12">
      <c r="E54" s="130"/>
      <c r="K54" s="129"/>
      <c r="L54" s="227"/>
    </row>
    <row r="55" spans="5:12">
      <c r="E55" s="130"/>
      <c r="K55" s="129"/>
      <c r="L55" s="227"/>
    </row>
    <row r="56" spans="5:12">
      <c r="E56" s="130"/>
      <c r="K56" s="129"/>
      <c r="L56" s="227"/>
    </row>
    <row r="57" spans="5:12">
      <c r="E57" s="130"/>
      <c r="K57" s="129"/>
      <c r="L57" s="227"/>
    </row>
    <row r="58" spans="5:12">
      <c r="E58" s="130"/>
      <c r="K58" s="129"/>
      <c r="L58" s="227"/>
    </row>
    <row r="59" spans="5:12">
      <c r="E59" s="130"/>
      <c r="K59" s="129"/>
      <c r="L59" s="227"/>
    </row>
  </sheetData>
  <autoFilter ref="A17:L26">
    <sortState ref="A18:L28">
      <sortCondition ref="A17:A26"/>
    </sortState>
  </autoFilter>
  <mergeCells count="1">
    <mergeCell ref="H14:J14"/>
  </mergeCells>
  <dataValidations count="2">
    <dataValidation type="list" allowBlank="1" showInputMessage="1" showErrorMessage="1" sqref="F18:F21">
      <formula1>"кмс,I,II,III,1юн,2юн,3юн,б/р"</formula1>
    </dataValidation>
    <dataValidation type="list" allowBlank="1" showInputMessage="1" showErrorMessage="1" sqref="F22:F26">
      <formula1>"мсмк,мс,кмс,I,II,III,1юн,2юн,3юн,б/р"</formula1>
    </dataValidation>
  </dataValidations>
  <printOptions horizontalCentered="1"/>
  <pageMargins left="0.39370078740157483" right="0" top="0.59055118110236227" bottom="0.19685039370078741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K81"/>
  <sheetViews>
    <sheetView topLeftCell="A7" zoomScaleNormal="100" workbookViewId="0">
      <selection activeCell="P19" sqref="P19"/>
    </sheetView>
  </sheetViews>
  <sheetFormatPr defaultRowHeight="15"/>
  <cols>
    <col min="1" max="1" width="3.7109375" style="402" customWidth="1"/>
    <col min="2" max="2" width="4.7109375" style="404" customWidth="1"/>
    <col min="3" max="3" width="23.85546875" style="412" customWidth="1"/>
    <col min="4" max="5" width="4.7109375" style="404" customWidth="1"/>
    <col min="6" max="6" width="23" style="404" customWidth="1"/>
    <col min="7" max="7" width="4" style="456" customWidth="1"/>
    <col min="8" max="8" width="8.7109375" style="455" customWidth="1"/>
    <col min="9" max="9" width="4.7109375" style="402" customWidth="1"/>
    <col min="10" max="10" width="23.42578125" style="404" customWidth="1"/>
    <col min="11" max="16384" width="9.140625" style="404"/>
  </cols>
  <sheetData>
    <row r="1" spans="1:11" ht="15.75">
      <c r="A1" s="400"/>
      <c r="B1" s="400"/>
      <c r="C1" s="400"/>
      <c r="D1" s="400"/>
      <c r="E1" s="401"/>
      <c r="F1" s="401" t="s">
        <v>33</v>
      </c>
      <c r="G1" s="400"/>
    </row>
    <row r="2" spans="1:11" ht="15.75">
      <c r="A2" s="400"/>
      <c r="B2" s="400"/>
      <c r="C2" s="400"/>
      <c r="D2" s="400"/>
      <c r="E2" s="401"/>
      <c r="F2" s="401" t="s">
        <v>32</v>
      </c>
      <c r="G2" s="400"/>
    </row>
    <row r="3" spans="1:11" ht="15.75">
      <c r="A3" s="400"/>
      <c r="B3" s="400"/>
      <c r="C3" s="400"/>
      <c r="D3" s="400"/>
      <c r="E3" s="401"/>
      <c r="F3" s="401" t="s">
        <v>31</v>
      </c>
      <c r="G3" s="400"/>
    </row>
    <row r="4" spans="1:11" ht="15.75">
      <c r="A4" s="400"/>
      <c r="B4" s="400"/>
      <c r="C4" s="400"/>
      <c r="D4" s="400"/>
      <c r="E4" s="401"/>
      <c r="F4" s="400"/>
      <c r="G4" s="400"/>
    </row>
    <row r="5" spans="1:11" ht="18" customHeight="1">
      <c r="A5" s="400"/>
      <c r="B5" s="400"/>
      <c r="C5" s="400"/>
      <c r="D5" s="400"/>
      <c r="E5" s="401"/>
      <c r="F5" s="411" t="s">
        <v>30</v>
      </c>
      <c r="G5" s="400"/>
    </row>
    <row r="6" spans="1:11" ht="18" customHeight="1">
      <c r="A6" s="400"/>
      <c r="B6" s="400"/>
      <c r="C6" s="400"/>
      <c r="D6" s="400"/>
      <c r="E6" s="401"/>
      <c r="F6" s="411" t="s">
        <v>48</v>
      </c>
      <c r="G6" s="400"/>
    </row>
    <row r="8" spans="1:11" ht="18.75">
      <c r="E8" s="413"/>
      <c r="F8" s="411" t="s">
        <v>35</v>
      </c>
    </row>
    <row r="9" spans="1:11" ht="18" customHeight="1">
      <c r="E9" s="413"/>
      <c r="F9" s="411"/>
    </row>
    <row r="10" spans="1:11" ht="20.25">
      <c r="F10" s="415" t="s">
        <v>49</v>
      </c>
    </row>
    <row r="11" spans="1:11" ht="20.25">
      <c r="F11" s="415"/>
    </row>
    <row r="12" spans="1:11">
      <c r="A12" s="416" t="s">
        <v>50</v>
      </c>
      <c r="C12" s="417"/>
      <c r="J12" s="418" t="s">
        <v>1179</v>
      </c>
      <c r="K12" s="418"/>
    </row>
    <row r="13" spans="1:11" ht="8.1" customHeight="1">
      <c r="F13" s="413"/>
    </row>
    <row r="14" spans="1:11">
      <c r="A14" s="457" t="s">
        <v>52</v>
      </c>
      <c r="B14" s="419" t="s">
        <v>104</v>
      </c>
      <c r="C14" s="419" t="s">
        <v>105</v>
      </c>
      <c r="D14" s="420" t="s">
        <v>55</v>
      </c>
      <c r="E14" s="420" t="s">
        <v>106</v>
      </c>
      <c r="F14" s="419" t="s">
        <v>57</v>
      </c>
      <c r="G14" s="781" t="s">
        <v>107</v>
      </c>
      <c r="H14" s="782"/>
      <c r="I14" s="419" t="s">
        <v>56</v>
      </c>
      <c r="J14" s="419" t="s">
        <v>60</v>
      </c>
    </row>
    <row r="15" spans="1:11" ht="6.95" customHeight="1">
      <c r="A15" s="185"/>
      <c r="B15" s="422"/>
      <c r="C15" s="423"/>
      <c r="D15" s="422"/>
      <c r="E15" s="422"/>
      <c r="F15" s="401"/>
      <c r="G15" s="458"/>
      <c r="H15" s="459"/>
      <c r="I15" s="185"/>
      <c r="J15" s="422"/>
    </row>
    <row r="16" spans="1:11" s="384" customFormat="1">
      <c r="A16" s="460"/>
      <c r="B16" s="461"/>
      <c r="C16" s="426" t="s">
        <v>1180</v>
      </c>
      <c r="D16" s="462"/>
      <c r="E16" s="462"/>
      <c r="F16" s="463" t="s">
        <v>1181</v>
      </c>
      <c r="G16" s="463"/>
      <c r="H16" s="464"/>
      <c r="I16" s="399"/>
      <c r="J16" s="465" t="s">
        <v>1182</v>
      </c>
    </row>
    <row r="17" spans="1:11" ht="6.75" customHeight="1">
      <c r="A17" s="121"/>
      <c r="B17" s="182"/>
      <c r="C17" s="229"/>
      <c r="D17" s="182"/>
      <c r="E17" s="182"/>
      <c r="F17" s="466"/>
      <c r="G17" s="467"/>
      <c r="H17" s="468"/>
      <c r="I17" s="469"/>
      <c r="J17" s="133"/>
      <c r="K17" s="470"/>
    </row>
    <row r="18" spans="1:11">
      <c r="A18" s="121">
        <v>1</v>
      </c>
      <c r="B18" s="182">
        <v>133</v>
      </c>
      <c r="C18" s="229" t="s">
        <v>1183</v>
      </c>
      <c r="D18" s="182">
        <v>2002</v>
      </c>
      <c r="E18" s="182" t="s">
        <v>43</v>
      </c>
      <c r="F18" s="466" t="s">
        <v>312</v>
      </c>
      <c r="G18" s="467"/>
      <c r="H18" s="468" t="s">
        <v>1184</v>
      </c>
      <c r="I18" s="469" t="s">
        <v>43</v>
      </c>
      <c r="J18" s="133" t="s">
        <v>140</v>
      </c>
      <c r="K18" s="470"/>
    </row>
    <row r="19" spans="1:11">
      <c r="A19" s="121">
        <v>2</v>
      </c>
      <c r="B19" s="182">
        <v>452</v>
      </c>
      <c r="C19" s="229" t="s">
        <v>1185</v>
      </c>
      <c r="D19" s="182" t="s">
        <v>114</v>
      </c>
      <c r="E19" s="182"/>
      <c r="F19" s="466" t="s">
        <v>121</v>
      </c>
      <c r="G19" s="467"/>
      <c r="H19" s="468" t="s">
        <v>1186</v>
      </c>
      <c r="I19" s="469" t="s">
        <v>42</v>
      </c>
      <c r="J19" s="133" t="s">
        <v>140</v>
      </c>
      <c r="K19" s="470"/>
    </row>
    <row r="20" spans="1:11">
      <c r="A20" s="121">
        <v>3</v>
      </c>
      <c r="B20" s="182">
        <v>453</v>
      </c>
      <c r="C20" s="229" t="s">
        <v>1187</v>
      </c>
      <c r="D20" s="182" t="s">
        <v>114</v>
      </c>
      <c r="E20" s="182"/>
      <c r="F20" s="466" t="s">
        <v>121</v>
      </c>
      <c r="G20" s="467"/>
      <c r="H20" s="468" t="s">
        <v>1188</v>
      </c>
      <c r="I20" s="469" t="s">
        <v>42</v>
      </c>
      <c r="J20" s="133" t="s">
        <v>140</v>
      </c>
      <c r="K20" s="470"/>
    </row>
    <row r="21" spans="1:11">
      <c r="A21" s="121">
        <v>4</v>
      </c>
      <c r="B21" s="182">
        <v>149</v>
      </c>
      <c r="C21" s="229" t="s">
        <v>163</v>
      </c>
      <c r="D21" s="182" t="s">
        <v>114</v>
      </c>
      <c r="E21" s="182" t="s">
        <v>42</v>
      </c>
      <c r="F21" s="466" t="s">
        <v>65</v>
      </c>
      <c r="G21" s="467"/>
      <c r="H21" s="468" t="s">
        <v>1189</v>
      </c>
      <c r="I21" s="469" t="s">
        <v>41</v>
      </c>
      <c r="J21" s="133" t="s">
        <v>165</v>
      </c>
      <c r="K21" s="470"/>
    </row>
    <row r="22" spans="1:11">
      <c r="A22" s="121">
        <v>5</v>
      </c>
      <c r="B22" s="182">
        <v>454</v>
      </c>
      <c r="C22" s="229" t="s">
        <v>1190</v>
      </c>
      <c r="D22" s="182" t="s">
        <v>114</v>
      </c>
      <c r="E22" s="182"/>
      <c r="F22" s="466" t="s">
        <v>121</v>
      </c>
      <c r="G22" s="467"/>
      <c r="H22" s="468" t="s">
        <v>1191</v>
      </c>
      <c r="I22" s="469" t="s">
        <v>41</v>
      </c>
      <c r="J22" s="133" t="s">
        <v>140</v>
      </c>
      <c r="K22" s="470"/>
    </row>
    <row r="23" spans="1:11">
      <c r="A23" s="121">
        <v>6</v>
      </c>
      <c r="B23" s="182">
        <v>890</v>
      </c>
      <c r="C23" s="229" t="s">
        <v>1192</v>
      </c>
      <c r="D23" s="182">
        <v>2001</v>
      </c>
      <c r="E23" s="182" t="s">
        <v>40</v>
      </c>
      <c r="F23" s="466" t="s">
        <v>115</v>
      </c>
      <c r="G23" s="467"/>
      <c r="H23" s="468" t="s">
        <v>1193</v>
      </c>
      <c r="I23" s="469" t="s">
        <v>41</v>
      </c>
      <c r="J23" s="133" t="s">
        <v>1194</v>
      </c>
      <c r="K23" s="470"/>
    </row>
    <row r="24" spans="1:11">
      <c r="A24" s="121">
        <v>7</v>
      </c>
      <c r="B24" s="182">
        <v>754</v>
      </c>
      <c r="C24" s="229" t="s">
        <v>1195</v>
      </c>
      <c r="D24" s="182">
        <v>2002</v>
      </c>
      <c r="E24" s="182" t="s">
        <v>70</v>
      </c>
      <c r="F24" s="466" t="s">
        <v>171</v>
      </c>
      <c r="G24" s="467"/>
      <c r="H24" s="468" t="s">
        <v>1196</v>
      </c>
      <c r="I24" s="469" t="s">
        <v>40</v>
      </c>
      <c r="J24" s="133" t="s">
        <v>291</v>
      </c>
      <c r="K24" s="470"/>
    </row>
    <row r="25" spans="1:11">
      <c r="A25" s="121"/>
      <c r="B25" s="182"/>
      <c r="C25" s="229"/>
      <c r="D25" s="182"/>
      <c r="E25" s="182"/>
      <c r="F25" s="466"/>
      <c r="G25" s="467"/>
      <c r="H25" s="468"/>
      <c r="I25" s="469"/>
      <c r="J25" s="133"/>
      <c r="K25" s="470"/>
    </row>
    <row r="26" spans="1:11">
      <c r="A26" s="121"/>
      <c r="B26" s="182"/>
      <c r="C26" s="229"/>
      <c r="D26" s="182"/>
      <c r="E26" s="182"/>
      <c r="F26" s="466"/>
      <c r="G26" s="471"/>
      <c r="H26" s="468"/>
      <c r="I26" s="182"/>
      <c r="J26" s="133"/>
      <c r="K26" s="470"/>
    </row>
    <row r="27" spans="1:11">
      <c r="A27" s="121"/>
      <c r="B27" s="182"/>
      <c r="C27" s="229"/>
      <c r="D27" s="182"/>
      <c r="E27" s="182"/>
      <c r="F27" s="466"/>
      <c r="G27" s="458"/>
      <c r="H27" s="468"/>
      <c r="I27" s="469"/>
      <c r="J27" s="133"/>
      <c r="K27" s="470"/>
    </row>
    <row r="28" spans="1:11">
      <c r="A28" s="121"/>
      <c r="B28" s="182"/>
      <c r="C28" s="229"/>
      <c r="D28" s="182"/>
      <c r="E28" s="182"/>
      <c r="F28" s="466"/>
      <c r="G28" s="472"/>
      <c r="H28" s="468"/>
      <c r="I28" s="182"/>
      <c r="J28" s="133"/>
      <c r="K28" s="470"/>
    </row>
    <row r="29" spans="1:11">
      <c r="A29" s="121"/>
      <c r="B29" s="182"/>
      <c r="C29" s="229"/>
      <c r="D29" s="182"/>
      <c r="E29" s="182"/>
      <c r="F29" s="466"/>
      <c r="G29" s="438"/>
      <c r="H29" s="468"/>
      <c r="I29" s="182"/>
      <c r="J29" s="133"/>
      <c r="K29" s="470"/>
    </row>
    <row r="30" spans="1:11">
      <c r="A30" s="121"/>
      <c r="B30" s="182"/>
      <c r="C30" s="229"/>
      <c r="D30" s="182"/>
      <c r="E30" s="182"/>
      <c r="F30" s="466"/>
      <c r="G30" s="466"/>
      <c r="H30" s="473"/>
      <c r="I30" s="469"/>
      <c r="J30" s="289"/>
      <c r="K30" s="474"/>
    </row>
    <row r="31" spans="1:11">
      <c r="A31" s="121"/>
      <c r="B31" s="182"/>
      <c r="C31" s="229"/>
      <c r="D31" s="182"/>
      <c r="E31" s="182"/>
      <c r="F31" s="466"/>
      <c r="G31" s="466"/>
      <c r="H31" s="468"/>
      <c r="I31" s="182"/>
      <c r="J31" s="133"/>
      <c r="K31" s="470"/>
    </row>
    <row r="32" spans="1:11">
      <c r="A32" s="121"/>
      <c r="B32" s="185"/>
      <c r="C32" s="466"/>
      <c r="D32" s="121"/>
      <c r="E32" s="182"/>
      <c r="F32" s="466"/>
      <c r="G32" s="472"/>
      <c r="H32" s="468"/>
      <c r="I32" s="182"/>
      <c r="J32" s="133"/>
      <c r="K32" s="470"/>
    </row>
    <row r="33" spans="2:10">
      <c r="B33" s="402"/>
      <c r="C33" s="475"/>
      <c r="D33" s="476"/>
      <c r="E33" s="402"/>
      <c r="F33" s="477"/>
      <c r="G33" s="478"/>
      <c r="I33" s="479"/>
      <c r="J33" s="480"/>
    </row>
    <row r="34" spans="2:10">
      <c r="B34" s="402"/>
      <c r="C34" s="475"/>
      <c r="D34" s="476"/>
      <c r="E34" s="402"/>
      <c r="F34" s="477"/>
      <c r="J34" s="480"/>
    </row>
    <row r="35" spans="2:10">
      <c r="J35" s="481"/>
    </row>
    <row r="36" spans="2:10">
      <c r="J36" s="481"/>
    </row>
    <row r="37" spans="2:10">
      <c r="J37" s="481"/>
    </row>
    <row r="38" spans="2:10">
      <c r="J38" s="481"/>
    </row>
    <row r="39" spans="2:10">
      <c r="J39" s="481"/>
    </row>
    <row r="40" spans="2:10">
      <c r="J40" s="481"/>
    </row>
    <row r="41" spans="2:10">
      <c r="J41" s="481"/>
    </row>
    <row r="42" spans="2:10">
      <c r="J42" s="481"/>
    </row>
    <row r="43" spans="2:10">
      <c r="J43" s="481"/>
    </row>
    <row r="44" spans="2:10">
      <c r="J44" s="481"/>
    </row>
    <row r="45" spans="2:10">
      <c r="J45" s="481"/>
    </row>
    <row r="46" spans="2:10">
      <c r="J46" s="481"/>
    </row>
    <row r="47" spans="2:10">
      <c r="J47" s="481"/>
    </row>
    <row r="48" spans="2:10">
      <c r="J48" s="481"/>
    </row>
    <row r="49" spans="10:10">
      <c r="J49" s="481"/>
    </row>
    <row r="50" spans="10:10">
      <c r="J50" s="481"/>
    </row>
    <row r="51" spans="10:10">
      <c r="J51" s="481"/>
    </row>
    <row r="52" spans="10:10">
      <c r="J52" s="481"/>
    </row>
    <row r="53" spans="10:10">
      <c r="J53" s="481"/>
    </row>
    <row r="54" spans="10:10">
      <c r="J54" s="481"/>
    </row>
    <row r="55" spans="10:10">
      <c r="J55" s="481"/>
    </row>
    <row r="56" spans="10:10">
      <c r="J56" s="481"/>
    </row>
    <row r="57" spans="10:10">
      <c r="J57" s="481"/>
    </row>
    <row r="58" spans="10:10">
      <c r="J58" s="481"/>
    </row>
    <row r="59" spans="10:10">
      <c r="J59" s="481"/>
    </row>
    <row r="60" spans="10:10">
      <c r="J60" s="481"/>
    </row>
    <row r="61" spans="10:10">
      <c r="J61" s="481"/>
    </row>
    <row r="62" spans="10:10">
      <c r="J62" s="481"/>
    </row>
    <row r="63" spans="10:10">
      <c r="J63" s="481"/>
    </row>
    <row r="64" spans="10:10">
      <c r="J64" s="481"/>
    </row>
    <row r="65" spans="10:10">
      <c r="J65" s="481"/>
    </row>
    <row r="66" spans="10:10">
      <c r="J66" s="481"/>
    </row>
    <row r="67" spans="10:10">
      <c r="J67" s="481"/>
    </row>
    <row r="68" spans="10:10">
      <c r="J68" s="481"/>
    </row>
    <row r="69" spans="10:10">
      <c r="J69" s="481"/>
    </row>
    <row r="70" spans="10:10">
      <c r="J70" s="481"/>
    </row>
    <row r="71" spans="10:10">
      <c r="J71" s="481"/>
    </row>
    <row r="72" spans="10:10">
      <c r="J72" s="481"/>
    </row>
    <row r="73" spans="10:10">
      <c r="J73" s="481"/>
    </row>
    <row r="74" spans="10:10">
      <c r="J74" s="481"/>
    </row>
    <row r="75" spans="10:10">
      <c r="J75" s="481"/>
    </row>
    <row r="76" spans="10:10">
      <c r="J76" s="481"/>
    </row>
    <row r="77" spans="10:10">
      <c r="J77" s="481"/>
    </row>
    <row r="78" spans="10:10">
      <c r="J78" s="481"/>
    </row>
    <row r="79" spans="10:10">
      <c r="J79" s="481"/>
    </row>
    <row r="80" spans="10:10">
      <c r="J80" s="481"/>
    </row>
    <row r="81" spans="10:10">
      <c r="J81" s="481"/>
    </row>
  </sheetData>
  <mergeCells count="1">
    <mergeCell ref="G14:H14"/>
  </mergeCells>
  <dataValidations count="4">
    <dataValidation type="list" allowBlank="1" showInputMessage="1" showErrorMessage="1" sqref="E20:E21">
      <formula1>"мсмк,мс,кмс,I,II,III,1юн,2юн,3юн,б/р"</formula1>
    </dataValidation>
    <dataValidation type="list" allowBlank="1" showInputMessage="1" showErrorMessage="1" sqref="E17:E18">
      <formula1>"кмс,I,II,III,1юн,2юн,3юн,б/р"</formula1>
    </dataValidation>
    <dataValidation type="list" allowBlank="1" showInputMessage="1" showErrorMessage="1" sqref="D19">
      <formula1>"00,01,02,03,04"</formula1>
    </dataValidation>
    <dataValidation type="list" allowBlank="1" showInputMessage="1" showErrorMessage="1" sqref="E19">
      <formula1>"I,II,III,1юн,2юн,3юн,б/р"</formula1>
    </dataValidation>
  </dataValidations>
  <pageMargins left="0.59055118110236227" right="0" top="0.39370078740157483" bottom="0.39370078740157483" header="0.31496062992125984" footer="0.31496062992125984"/>
  <pageSetup paperSize="9" scale="90" orientation="portrait" r:id="rId1"/>
  <headerFooter>
    <oddFooter>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X105"/>
  <sheetViews>
    <sheetView topLeftCell="A44" zoomScaleNormal="100" workbookViewId="0">
      <selection activeCell="Y57" sqref="Y57"/>
    </sheetView>
  </sheetViews>
  <sheetFormatPr defaultRowHeight="15" outlineLevelCol="1"/>
  <cols>
    <col min="1" max="1" width="4.7109375" style="402" customWidth="1"/>
    <col min="2" max="2" width="3.7109375" style="404" customWidth="1"/>
    <col min="3" max="3" width="25.7109375" style="417" customWidth="1"/>
    <col min="4" max="4" width="4.7109375" style="404" customWidth="1"/>
    <col min="5" max="5" width="3.7109375" style="400" customWidth="1"/>
    <col min="6" max="6" width="20.7109375" style="404" customWidth="1"/>
    <col min="7" max="7" width="3.7109375" style="484" customWidth="1"/>
    <col min="8" max="8" width="3.7109375" style="400" customWidth="1"/>
    <col min="9" max="9" width="8.7109375" style="400" customWidth="1"/>
    <col min="10" max="10" width="5.7109375" style="402" customWidth="1"/>
    <col min="11" max="11" width="22.7109375" style="418" customWidth="1"/>
    <col min="12" max="12" width="9.140625" style="404"/>
    <col min="13" max="22" width="5.7109375" style="483" hidden="1" customWidth="1" outlineLevel="1"/>
    <col min="23" max="23" width="9.140625" style="404" hidden="1" customWidth="1" outlineLevel="1"/>
    <col min="24" max="24" width="9.140625" style="404" collapsed="1"/>
    <col min="25" max="16384" width="9.140625" style="404"/>
  </cols>
  <sheetData>
    <row r="1" spans="1:23" ht="15.75">
      <c r="A1" s="482"/>
      <c r="B1" s="400"/>
      <c r="C1" s="400"/>
      <c r="D1" s="400"/>
      <c r="E1" s="402"/>
      <c r="F1" s="401" t="s">
        <v>33</v>
      </c>
      <c r="G1" s="401"/>
      <c r="M1" s="573">
        <v>0</v>
      </c>
      <c r="N1" s="573">
        <v>130</v>
      </c>
      <c r="O1" s="573">
        <v>140</v>
      </c>
      <c r="P1" s="573">
        <v>150</v>
      </c>
      <c r="Q1" s="573">
        <v>160</v>
      </c>
      <c r="R1" s="573">
        <v>175</v>
      </c>
      <c r="S1" s="573">
        <v>190</v>
      </c>
      <c r="T1" s="573">
        <v>202</v>
      </c>
      <c r="U1" s="573">
        <v>215</v>
      </c>
      <c r="V1" s="573">
        <v>230</v>
      </c>
      <c r="W1" s="404" t="s">
        <v>1698</v>
      </c>
    </row>
    <row r="2" spans="1:23" ht="15.75">
      <c r="A2" s="482"/>
      <c r="B2" s="400"/>
      <c r="C2" s="400"/>
      <c r="D2" s="400"/>
      <c r="E2" s="402"/>
      <c r="F2" s="401" t="s">
        <v>32</v>
      </c>
      <c r="G2" s="401"/>
      <c r="M2" s="524" t="s">
        <v>39</v>
      </c>
      <c r="N2" s="525" t="s">
        <v>70</v>
      </c>
      <c r="O2" s="525" t="s">
        <v>40</v>
      </c>
      <c r="P2" s="525" t="s">
        <v>41</v>
      </c>
      <c r="Q2" s="525" t="s">
        <v>42</v>
      </c>
      <c r="R2" s="525" t="s">
        <v>43</v>
      </c>
      <c r="S2" s="525" t="s">
        <v>44</v>
      </c>
      <c r="T2" s="526" t="s">
        <v>45</v>
      </c>
      <c r="U2" s="525" t="s">
        <v>46</v>
      </c>
      <c r="V2" s="525" t="s">
        <v>47</v>
      </c>
    </row>
    <row r="3" spans="1:23" ht="15.75">
      <c r="A3" s="482"/>
      <c r="B3" s="400"/>
      <c r="C3" s="400"/>
      <c r="D3" s="400"/>
      <c r="E3" s="402"/>
      <c r="F3" s="401" t="s">
        <v>31</v>
      </c>
      <c r="G3" s="401"/>
    </row>
    <row r="4" spans="1:23" ht="15.75">
      <c r="A4" s="482"/>
      <c r="B4" s="400"/>
      <c r="C4" s="400"/>
      <c r="D4" s="400"/>
      <c r="E4" s="402"/>
      <c r="F4" s="401"/>
      <c r="G4" s="401"/>
      <c r="M4" s="573">
        <v>0</v>
      </c>
      <c r="N4" s="573">
        <v>210</v>
      </c>
      <c r="O4" s="573">
        <v>240</v>
      </c>
      <c r="P4" s="573">
        <v>280</v>
      </c>
      <c r="Q4" s="573">
        <v>320</v>
      </c>
      <c r="R4" s="573">
        <v>370</v>
      </c>
      <c r="S4" s="573">
        <v>420</v>
      </c>
      <c r="T4" s="573">
        <v>480</v>
      </c>
      <c r="U4" s="573">
        <v>530</v>
      </c>
      <c r="V4" s="573">
        <v>570</v>
      </c>
      <c r="W4" s="404" t="s">
        <v>1651</v>
      </c>
    </row>
    <row r="5" spans="1:23" ht="18.75">
      <c r="A5" s="482"/>
      <c r="B5" s="400"/>
      <c r="C5" s="400"/>
      <c r="D5" s="400"/>
      <c r="E5" s="402"/>
      <c r="F5" s="411" t="s">
        <v>30</v>
      </c>
      <c r="G5" s="411"/>
      <c r="M5" s="524" t="s">
        <v>39</v>
      </c>
      <c r="N5" s="525" t="s">
        <v>70</v>
      </c>
      <c r="O5" s="525" t="s">
        <v>40</v>
      </c>
      <c r="P5" s="525" t="s">
        <v>41</v>
      </c>
      <c r="Q5" s="525" t="s">
        <v>42</v>
      </c>
      <c r="R5" s="525" t="s">
        <v>43</v>
      </c>
      <c r="S5" s="525" t="s">
        <v>44</v>
      </c>
      <c r="T5" s="526" t="s">
        <v>45</v>
      </c>
      <c r="U5" s="525" t="s">
        <v>46</v>
      </c>
      <c r="V5" s="525" t="s">
        <v>47</v>
      </c>
    </row>
    <row r="6" spans="1:23" ht="18.75">
      <c r="A6" s="482"/>
      <c r="B6" s="400"/>
      <c r="C6" s="400"/>
      <c r="D6" s="400"/>
      <c r="E6" s="402"/>
      <c r="F6" s="411" t="s">
        <v>48</v>
      </c>
      <c r="G6" s="411"/>
    </row>
    <row r="7" spans="1:23" ht="12" customHeight="1">
      <c r="F7" s="483"/>
      <c r="G7" s="483"/>
    </row>
    <row r="8" spans="1:23" ht="20.25">
      <c r="E8" s="402"/>
      <c r="F8" s="414" t="s">
        <v>35</v>
      </c>
      <c r="G8" s="414"/>
    </row>
    <row r="9" spans="1:23" ht="6.95" customHeight="1">
      <c r="E9" s="402"/>
      <c r="F9" s="411"/>
      <c r="G9" s="411"/>
    </row>
    <row r="10" spans="1:23" ht="20.25">
      <c r="F10" s="415" t="s">
        <v>49</v>
      </c>
      <c r="G10" s="415"/>
    </row>
    <row r="11" spans="1:23">
      <c r="A11" s="402" t="s">
        <v>50</v>
      </c>
      <c r="B11" s="416"/>
      <c r="C11" s="416"/>
      <c r="D11" s="416"/>
      <c r="G11" s="456"/>
      <c r="K11" s="418" t="s">
        <v>51</v>
      </c>
    </row>
    <row r="12" spans="1:23" ht="9" customHeight="1">
      <c r="F12" s="413"/>
    </row>
    <row r="13" spans="1:23">
      <c r="A13" s="419" t="s">
        <v>52</v>
      </c>
      <c r="B13" s="420" t="s">
        <v>104</v>
      </c>
      <c r="C13" s="485" t="s">
        <v>105</v>
      </c>
      <c r="D13" s="420" t="s">
        <v>55</v>
      </c>
      <c r="E13" s="419" t="s">
        <v>106</v>
      </c>
      <c r="F13" s="420" t="s">
        <v>57</v>
      </c>
      <c r="G13" s="780" t="s">
        <v>107</v>
      </c>
      <c r="H13" s="779"/>
      <c r="I13" s="779"/>
      <c r="J13" s="419" t="s">
        <v>56</v>
      </c>
      <c r="K13" s="486" t="s">
        <v>60</v>
      </c>
    </row>
    <row r="14" spans="1:23" ht="6.95" customHeight="1">
      <c r="A14" s="185"/>
      <c r="B14" s="422"/>
      <c r="C14" s="466"/>
      <c r="D14" s="422"/>
      <c r="E14" s="185"/>
      <c r="F14" s="487"/>
      <c r="G14" s="182"/>
      <c r="H14" s="221"/>
      <c r="I14" s="221"/>
      <c r="J14" s="185"/>
      <c r="K14" s="488"/>
    </row>
    <row r="15" spans="1:23">
      <c r="A15" s="425"/>
      <c r="B15" s="593"/>
      <c r="C15" s="426" t="s">
        <v>1180</v>
      </c>
      <c r="D15" s="426"/>
      <c r="E15" s="426"/>
      <c r="F15" s="428" t="s">
        <v>1699</v>
      </c>
      <c r="G15" s="489"/>
      <c r="H15" s="489"/>
      <c r="I15" s="489"/>
      <c r="J15" s="426"/>
      <c r="K15" s="431" t="s">
        <v>1653</v>
      </c>
    </row>
    <row r="16" spans="1:23">
      <c r="A16" s="482">
        <v>1</v>
      </c>
      <c r="B16" s="685">
        <v>915</v>
      </c>
      <c r="C16" s="685" t="s">
        <v>1700</v>
      </c>
      <c r="D16" s="685" t="s">
        <v>114</v>
      </c>
      <c r="E16" s="685" t="s">
        <v>44</v>
      </c>
      <c r="F16" s="685" t="s">
        <v>68</v>
      </c>
      <c r="G16" s="686">
        <v>1</v>
      </c>
      <c r="H16" s="677">
        <v>4</v>
      </c>
      <c r="I16" s="76">
        <v>190</v>
      </c>
      <c r="J16" s="145" t="s">
        <v>44</v>
      </c>
      <c r="K16" s="144" t="s">
        <v>388</v>
      </c>
      <c r="M16" s="404"/>
      <c r="N16" s="404"/>
      <c r="O16" s="404"/>
      <c r="P16" s="404"/>
      <c r="Q16" s="404"/>
      <c r="R16" s="404"/>
      <c r="S16" s="404"/>
      <c r="T16" s="404"/>
      <c r="U16" s="404"/>
      <c r="V16" s="404"/>
    </row>
    <row r="17" spans="1:22">
      <c r="A17" s="482">
        <v>2</v>
      </c>
      <c r="B17" s="685">
        <v>441</v>
      </c>
      <c r="C17" s="685" t="s">
        <v>1701</v>
      </c>
      <c r="D17" s="685">
        <v>2001</v>
      </c>
      <c r="E17" s="685" t="s">
        <v>43</v>
      </c>
      <c r="F17" s="685" t="s">
        <v>83</v>
      </c>
      <c r="G17" s="686">
        <v>3</v>
      </c>
      <c r="H17" s="677">
        <v>2</v>
      </c>
      <c r="I17" s="76">
        <v>185</v>
      </c>
      <c r="J17" s="543" t="s">
        <v>43</v>
      </c>
      <c r="K17" s="144" t="s">
        <v>1702</v>
      </c>
      <c r="M17" s="404"/>
      <c r="N17" s="404"/>
      <c r="O17" s="404"/>
      <c r="P17" s="404"/>
      <c r="Q17" s="404"/>
      <c r="R17" s="404"/>
      <c r="S17" s="404"/>
      <c r="T17" s="404"/>
      <c r="U17" s="404"/>
      <c r="V17" s="404"/>
    </row>
    <row r="18" spans="1:22">
      <c r="A18" s="482">
        <v>3</v>
      </c>
      <c r="B18" s="685">
        <v>427</v>
      </c>
      <c r="C18" s="685" t="s">
        <v>872</v>
      </c>
      <c r="D18" s="685" t="s">
        <v>114</v>
      </c>
      <c r="E18" s="685" t="s">
        <v>42</v>
      </c>
      <c r="F18" s="685" t="s">
        <v>83</v>
      </c>
      <c r="G18" s="686">
        <v>2</v>
      </c>
      <c r="H18" s="677">
        <v>1</v>
      </c>
      <c r="I18" s="76">
        <v>170</v>
      </c>
      <c r="J18" s="76" t="s">
        <v>42</v>
      </c>
      <c r="K18" s="144" t="s">
        <v>675</v>
      </c>
      <c r="M18" s="404"/>
      <c r="N18" s="404"/>
      <c r="O18" s="404"/>
      <c r="P18" s="404"/>
      <c r="Q18" s="404"/>
      <c r="R18" s="404"/>
      <c r="S18" s="404"/>
      <c r="T18" s="404"/>
      <c r="U18" s="404"/>
      <c r="V18" s="404"/>
    </row>
    <row r="19" spans="1:22">
      <c r="A19" s="482">
        <v>3</v>
      </c>
      <c r="B19" s="685">
        <v>981</v>
      </c>
      <c r="C19" s="685" t="s">
        <v>360</v>
      </c>
      <c r="D19" s="685">
        <v>2001</v>
      </c>
      <c r="E19" s="685" t="s">
        <v>42</v>
      </c>
      <c r="F19" s="685" t="s">
        <v>68</v>
      </c>
      <c r="G19" s="686">
        <v>2</v>
      </c>
      <c r="H19" s="677">
        <v>1</v>
      </c>
      <c r="I19" s="76">
        <v>170</v>
      </c>
      <c r="J19" s="76" t="s">
        <v>42</v>
      </c>
      <c r="K19" s="144" t="s">
        <v>69</v>
      </c>
      <c r="M19" s="404"/>
      <c r="N19" s="404"/>
      <c r="O19" s="404"/>
      <c r="P19" s="404"/>
      <c r="Q19" s="404"/>
      <c r="R19" s="404"/>
      <c r="S19" s="404"/>
      <c r="T19" s="404"/>
      <c r="U19" s="404"/>
      <c r="V19" s="404"/>
    </row>
    <row r="20" spans="1:22">
      <c r="A20" s="482">
        <v>5</v>
      </c>
      <c r="B20" s="685">
        <v>238</v>
      </c>
      <c r="C20" s="685" t="s">
        <v>1703</v>
      </c>
      <c r="D20" s="685">
        <v>2001</v>
      </c>
      <c r="E20" s="685" t="s">
        <v>43</v>
      </c>
      <c r="F20" s="685" t="s">
        <v>223</v>
      </c>
      <c r="G20" s="686">
        <v>2</v>
      </c>
      <c r="H20" s="677">
        <v>3</v>
      </c>
      <c r="I20" s="76">
        <v>170</v>
      </c>
      <c r="J20" s="76" t="s">
        <v>42</v>
      </c>
      <c r="K20" s="144" t="s">
        <v>169</v>
      </c>
      <c r="M20" s="404"/>
      <c r="N20" s="404"/>
      <c r="O20" s="404"/>
      <c r="P20" s="404"/>
      <c r="Q20" s="404"/>
      <c r="R20" s="404"/>
      <c r="S20" s="404"/>
      <c r="T20" s="404"/>
      <c r="U20" s="404"/>
      <c r="V20" s="404"/>
    </row>
    <row r="21" spans="1:22">
      <c r="A21" s="482">
        <v>6</v>
      </c>
      <c r="B21" s="685">
        <v>239</v>
      </c>
      <c r="C21" s="685" t="s">
        <v>1073</v>
      </c>
      <c r="D21" s="685">
        <v>2001</v>
      </c>
      <c r="E21" s="685" t="s">
        <v>43</v>
      </c>
      <c r="F21" s="685" t="s">
        <v>223</v>
      </c>
      <c r="G21" s="686">
        <v>3</v>
      </c>
      <c r="H21" s="677">
        <v>2</v>
      </c>
      <c r="I21" s="76">
        <v>170</v>
      </c>
      <c r="J21" s="76" t="s">
        <v>42</v>
      </c>
      <c r="K21" s="144" t="s">
        <v>169</v>
      </c>
      <c r="M21" s="404"/>
      <c r="N21" s="404"/>
      <c r="O21" s="404"/>
      <c r="P21" s="404"/>
      <c r="Q21" s="404"/>
      <c r="R21" s="404"/>
      <c r="S21" s="404"/>
      <c r="T21" s="404"/>
      <c r="U21" s="404"/>
      <c r="V21" s="404"/>
    </row>
    <row r="22" spans="1:22">
      <c r="A22" s="482">
        <v>7</v>
      </c>
      <c r="B22" s="685">
        <v>237</v>
      </c>
      <c r="C22" s="685" t="s">
        <v>1704</v>
      </c>
      <c r="D22" s="685">
        <v>2001</v>
      </c>
      <c r="E22" s="685" t="s">
        <v>42</v>
      </c>
      <c r="F22" s="685" t="s">
        <v>223</v>
      </c>
      <c r="G22" s="686">
        <v>1</v>
      </c>
      <c r="H22" s="677">
        <v>0</v>
      </c>
      <c r="I22" s="76">
        <v>165</v>
      </c>
      <c r="J22" s="76" t="s">
        <v>42</v>
      </c>
      <c r="K22" s="144" t="s">
        <v>169</v>
      </c>
      <c r="M22" s="404"/>
      <c r="N22" s="404"/>
      <c r="O22" s="404"/>
      <c r="P22" s="404"/>
      <c r="Q22" s="404"/>
      <c r="R22" s="404"/>
      <c r="S22" s="404"/>
      <c r="T22" s="404"/>
      <c r="U22" s="404"/>
      <c r="V22" s="404"/>
    </row>
    <row r="23" spans="1:22">
      <c r="A23" s="482">
        <v>8</v>
      </c>
      <c r="B23" s="685">
        <v>677</v>
      </c>
      <c r="C23" s="685" t="s">
        <v>1705</v>
      </c>
      <c r="D23" s="685">
        <v>2001</v>
      </c>
      <c r="E23" s="685" t="s">
        <v>42</v>
      </c>
      <c r="F23" s="685" t="s">
        <v>351</v>
      </c>
      <c r="G23" s="686">
        <v>1</v>
      </c>
      <c r="H23" s="677">
        <v>1</v>
      </c>
      <c r="I23" s="76">
        <v>165</v>
      </c>
      <c r="J23" s="76" t="s">
        <v>42</v>
      </c>
      <c r="K23" s="144" t="s">
        <v>1536</v>
      </c>
      <c r="M23" s="404"/>
      <c r="N23" s="404"/>
      <c r="O23" s="404"/>
      <c r="P23" s="404"/>
      <c r="Q23" s="404"/>
      <c r="R23" s="404"/>
      <c r="S23" s="404"/>
      <c r="T23" s="404"/>
      <c r="U23" s="404"/>
      <c r="V23" s="404"/>
    </row>
    <row r="24" spans="1:22">
      <c r="A24" s="482">
        <v>9</v>
      </c>
      <c r="B24" s="685">
        <v>925</v>
      </c>
      <c r="C24" s="685" t="s">
        <v>1706</v>
      </c>
      <c r="D24" s="685" t="s">
        <v>146</v>
      </c>
      <c r="E24" s="685" t="s">
        <v>42</v>
      </c>
      <c r="F24" s="685" t="s">
        <v>68</v>
      </c>
      <c r="G24" s="686">
        <v>2</v>
      </c>
      <c r="H24" s="677">
        <v>1</v>
      </c>
      <c r="I24" s="76">
        <v>165</v>
      </c>
      <c r="J24" s="76" t="s">
        <v>42</v>
      </c>
      <c r="K24" s="144" t="s">
        <v>1707</v>
      </c>
      <c r="M24" s="404"/>
      <c r="N24" s="404"/>
      <c r="O24" s="404"/>
      <c r="P24" s="404"/>
      <c r="Q24" s="404"/>
      <c r="R24" s="404"/>
      <c r="S24" s="404"/>
      <c r="T24" s="404"/>
      <c r="U24" s="404"/>
      <c r="V24" s="404"/>
    </row>
    <row r="25" spans="1:22">
      <c r="A25" s="482">
        <v>10</v>
      </c>
      <c r="B25" s="685">
        <v>661</v>
      </c>
      <c r="C25" s="685" t="s">
        <v>1708</v>
      </c>
      <c r="D25" s="685">
        <v>2001</v>
      </c>
      <c r="E25" s="685" t="s">
        <v>42</v>
      </c>
      <c r="F25" s="685" t="s">
        <v>351</v>
      </c>
      <c r="G25" s="686">
        <v>2</v>
      </c>
      <c r="H25" s="677">
        <v>4</v>
      </c>
      <c r="I25" s="76">
        <v>165</v>
      </c>
      <c r="J25" s="76" t="s">
        <v>42</v>
      </c>
      <c r="K25" s="144" t="s">
        <v>385</v>
      </c>
      <c r="M25" s="404"/>
      <c r="N25" s="404"/>
      <c r="O25" s="404"/>
      <c r="P25" s="404"/>
      <c r="Q25" s="404"/>
      <c r="R25" s="404"/>
      <c r="S25" s="404"/>
      <c r="T25" s="404"/>
      <c r="U25" s="404"/>
      <c r="V25" s="404"/>
    </row>
    <row r="26" spans="1:22">
      <c r="A26" s="482">
        <v>11</v>
      </c>
      <c r="B26" s="685">
        <v>816</v>
      </c>
      <c r="C26" s="685" t="s">
        <v>709</v>
      </c>
      <c r="D26" s="685">
        <v>2001</v>
      </c>
      <c r="E26" s="685" t="s">
        <v>42</v>
      </c>
      <c r="F26" s="685" t="s">
        <v>115</v>
      </c>
      <c r="G26" s="686">
        <v>1</v>
      </c>
      <c r="H26" s="677">
        <v>0</v>
      </c>
      <c r="I26" s="76">
        <v>160</v>
      </c>
      <c r="J26" s="76" t="s">
        <v>42</v>
      </c>
      <c r="K26" s="144" t="s">
        <v>711</v>
      </c>
      <c r="M26" s="404"/>
      <c r="N26" s="404"/>
      <c r="O26" s="404"/>
      <c r="P26" s="404"/>
      <c r="Q26" s="404"/>
      <c r="R26" s="404"/>
      <c r="S26" s="404"/>
      <c r="T26" s="404"/>
      <c r="U26" s="404"/>
      <c r="V26" s="404"/>
    </row>
    <row r="27" spans="1:22">
      <c r="A27" s="482">
        <v>11</v>
      </c>
      <c r="B27" s="685">
        <v>778</v>
      </c>
      <c r="C27" s="685" t="s">
        <v>1709</v>
      </c>
      <c r="D27" s="685" t="s">
        <v>114</v>
      </c>
      <c r="E27" s="685" t="s">
        <v>42</v>
      </c>
      <c r="F27" s="685" t="s">
        <v>83</v>
      </c>
      <c r="G27" s="686">
        <v>1</v>
      </c>
      <c r="H27" s="677">
        <v>0</v>
      </c>
      <c r="I27" s="76">
        <v>160</v>
      </c>
      <c r="J27" s="76" t="s">
        <v>42</v>
      </c>
      <c r="K27" s="144" t="s">
        <v>1702</v>
      </c>
      <c r="M27" s="404"/>
      <c r="N27" s="404"/>
      <c r="O27" s="404"/>
      <c r="P27" s="404"/>
      <c r="Q27" s="404"/>
      <c r="R27" s="404"/>
      <c r="S27" s="404"/>
      <c r="T27" s="404"/>
      <c r="U27" s="404"/>
      <c r="V27" s="404"/>
    </row>
    <row r="28" spans="1:22">
      <c r="A28" s="482">
        <v>11</v>
      </c>
      <c r="B28" s="685">
        <v>901</v>
      </c>
      <c r="C28" s="685" t="s">
        <v>1710</v>
      </c>
      <c r="D28" s="685" t="s">
        <v>146</v>
      </c>
      <c r="E28" s="685" t="s">
        <v>43</v>
      </c>
      <c r="F28" s="685" t="s">
        <v>68</v>
      </c>
      <c r="G28" s="686">
        <v>1</v>
      </c>
      <c r="H28" s="677">
        <v>0</v>
      </c>
      <c r="I28" s="76">
        <v>160</v>
      </c>
      <c r="J28" s="76" t="s">
        <v>42</v>
      </c>
      <c r="K28" s="144" t="s">
        <v>1711</v>
      </c>
      <c r="M28" s="404"/>
      <c r="N28" s="404"/>
      <c r="O28" s="404"/>
      <c r="P28" s="404"/>
      <c r="Q28" s="404"/>
      <c r="R28" s="404"/>
      <c r="S28" s="404"/>
      <c r="T28" s="404"/>
      <c r="U28" s="404"/>
      <c r="V28" s="404"/>
    </row>
    <row r="29" spans="1:22">
      <c r="A29" s="482">
        <v>14</v>
      </c>
      <c r="B29" s="685">
        <v>243</v>
      </c>
      <c r="C29" s="685" t="s">
        <v>1712</v>
      </c>
      <c r="D29" s="685">
        <v>2002</v>
      </c>
      <c r="E29" s="685" t="s">
        <v>42</v>
      </c>
      <c r="F29" s="685" t="s">
        <v>223</v>
      </c>
      <c r="G29" s="686">
        <v>1</v>
      </c>
      <c r="H29" s="677">
        <v>1</v>
      </c>
      <c r="I29" s="76">
        <v>160</v>
      </c>
      <c r="J29" s="76" t="s">
        <v>42</v>
      </c>
      <c r="K29" s="144" t="s">
        <v>1053</v>
      </c>
      <c r="M29" s="404"/>
      <c r="N29" s="404"/>
      <c r="O29" s="404"/>
      <c r="P29" s="404"/>
      <c r="Q29" s="404"/>
      <c r="R29" s="404"/>
      <c r="S29" s="404"/>
      <c r="T29" s="404"/>
      <c r="U29" s="404"/>
      <c r="V29" s="404"/>
    </row>
    <row r="30" spans="1:22">
      <c r="A30" s="482">
        <v>15</v>
      </c>
      <c r="B30" s="685">
        <v>402</v>
      </c>
      <c r="C30" s="685" t="s">
        <v>879</v>
      </c>
      <c r="D30" s="685" t="s">
        <v>146</v>
      </c>
      <c r="E30" s="685" t="s">
        <v>42</v>
      </c>
      <c r="F30" s="685" t="s">
        <v>83</v>
      </c>
      <c r="G30" s="686">
        <v>3</v>
      </c>
      <c r="H30" s="677">
        <v>2</v>
      </c>
      <c r="I30" s="76">
        <v>160</v>
      </c>
      <c r="J30" s="76" t="s">
        <v>42</v>
      </c>
      <c r="K30" s="144" t="s">
        <v>675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</row>
    <row r="31" spans="1:22">
      <c r="A31" s="482">
        <v>16</v>
      </c>
      <c r="B31" s="685">
        <v>359</v>
      </c>
      <c r="C31" s="685" t="s">
        <v>1713</v>
      </c>
      <c r="D31" s="685" t="s">
        <v>114</v>
      </c>
      <c r="E31" s="685" t="s">
        <v>43</v>
      </c>
      <c r="F31" s="685" t="s">
        <v>83</v>
      </c>
      <c r="G31" s="686">
        <v>3</v>
      </c>
      <c r="H31" s="677">
        <v>4</v>
      </c>
      <c r="I31" s="76">
        <v>160</v>
      </c>
      <c r="J31" s="76" t="s">
        <v>42</v>
      </c>
      <c r="K31" s="144" t="s">
        <v>784</v>
      </c>
      <c r="M31" s="404"/>
      <c r="N31" s="404"/>
      <c r="O31" s="404"/>
      <c r="P31" s="404"/>
      <c r="Q31" s="404"/>
      <c r="R31" s="404"/>
      <c r="S31" s="404"/>
      <c r="T31" s="404"/>
      <c r="U31" s="404"/>
      <c r="V31" s="404"/>
    </row>
    <row r="32" spans="1:22">
      <c r="A32" s="482">
        <v>17</v>
      </c>
      <c r="B32" s="685">
        <v>755</v>
      </c>
      <c r="C32" s="685" t="s">
        <v>356</v>
      </c>
      <c r="D32" s="685">
        <v>2001</v>
      </c>
      <c r="E32" s="685" t="s">
        <v>42</v>
      </c>
      <c r="F32" s="685" t="s">
        <v>171</v>
      </c>
      <c r="G32" s="686">
        <v>1</v>
      </c>
      <c r="H32" s="677">
        <v>1</v>
      </c>
      <c r="I32" s="76">
        <v>155</v>
      </c>
      <c r="J32" s="306" t="s">
        <v>41</v>
      </c>
      <c r="K32" s="144" t="s">
        <v>291</v>
      </c>
      <c r="M32" s="404"/>
      <c r="N32" s="404"/>
      <c r="O32" s="404"/>
      <c r="P32" s="404"/>
      <c r="Q32" s="404"/>
      <c r="R32" s="404"/>
      <c r="S32" s="404"/>
      <c r="T32" s="404"/>
      <c r="U32" s="404"/>
      <c r="V32" s="404"/>
    </row>
    <row r="33" spans="1:22">
      <c r="A33" s="482">
        <v>17</v>
      </c>
      <c r="B33" s="685">
        <v>948</v>
      </c>
      <c r="C33" s="685" t="s">
        <v>383</v>
      </c>
      <c r="D33" s="685" t="s">
        <v>114</v>
      </c>
      <c r="E33" s="685" t="s">
        <v>41</v>
      </c>
      <c r="F33" s="685" t="s">
        <v>75</v>
      </c>
      <c r="G33" s="686">
        <v>1</v>
      </c>
      <c r="H33" s="677">
        <v>1</v>
      </c>
      <c r="I33" s="76">
        <v>155</v>
      </c>
      <c r="J33" s="306" t="s">
        <v>41</v>
      </c>
      <c r="K33" s="144" t="s">
        <v>366</v>
      </c>
      <c r="M33" s="404"/>
      <c r="N33" s="404"/>
      <c r="O33" s="404"/>
      <c r="P33" s="404"/>
      <c r="Q33" s="404"/>
      <c r="R33" s="404"/>
      <c r="S33" s="404"/>
      <c r="T33" s="404"/>
      <c r="U33" s="404"/>
      <c r="V33" s="404"/>
    </row>
    <row r="34" spans="1:22">
      <c r="A34" s="482">
        <v>19</v>
      </c>
      <c r="B34" s="685">
        <v>240</v>
      </c>
      <c r="C34" s="685" t="s">
        <v>1714</v>
      </c>
      <c r="D34" s="685">
        <v>2001</v>
      </c>
      <c r="E34" s="685" t="s">
        <v>41</v>
      </c>
      <c r="F34" s="685" t="s">
        <v>167</v>
      </c>
      <c r="G34" s="686">
        <v>3</v>
      </c>
      <c r="H34" s="677">
        <v>2</v>
      </c>
      <c r="I34" s="76">
        <v>155</v>
      </c>
      <c r="J34" s="306" t="s">
        <v>41</v>
      </c>
      <c r="K34" s="144" t="s">
        <v>169</v>
      </c>
      <c r="M34" s="404"/>
      <c r="N34" s="404"/>
      <c r="O34" s="404"/>
      <c r="P34" s="404"/>
      <c r="Q34" s="404"/>
      <c r="R34" s="404"/>
      <c r="S34" s="404"/>
      <c r="T34" s="404"/>
      <c r="U34" s="404"/>
      <c r="V34" s="404"/>
    </row>
    <row r="35" spans="1:22">
      <c r="A35" s="482">
        <v>20</v>
      </c>
      <c r="B35" s="685">
        <v>260</v>
      </c>
      <c r="C35" s="685" t="s">
        <v>1715</v>
      </c>
      <c r="D35" s="685">
        <v>2002</v>
      </c>
      <c r="E35" s="685" t="s">
        <v>41</v>
      </c>
      <c r="F35" s="685" t="s">
        <v>167</v>
      </c>
      <c r="G35" s="686">
        <v>1</v>
      </c>
      <c r="H35" s="687">
        <v>0</v>
      </c>
      <c r="I35" s="76">
        <v>150</v>
      </c>
      <c r="J35" s="306" t="s">
        <v>41</v>
      </c>
      <c r="K35" s="144" t="s">
        <v>169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</row>
    <row r="36" spans="1:22">
      <c r="A36" s="482"/>
      <c r="B36" s="685">
        <v>676</v>
      </c>
      <c r="C36" s="685" t="s">
        <v>1421</v>
      </c>
      <c r="D36" s="685" t="s">
        <v>114</v>
      </c>
      <c r="E36" s="685" t="s">
        <v>41</v>
      </c>
      <c r="F36" s="685" t="s">
        <v>351</v>
      </c>
      <c r="G36" s="686"/>
      <c r="H36" s="677"/>
      <c r="I36" s="76">
        <v>0</v>
      </c>
      <c r="J36" s="688"/>
      <c r="K36" s="144" t="s">
        <v>374</v>
      </c>
      <c r="M36" s="404"/>
      <c r="N36" s="404"/>
      <c r="O36" s="404"/>
      <c r="P36" s="404"/>
      <c r="Q36" s="404"/>
      <c r="R36" s="404"/>
      <c r="S36" s="404"/>
      <c r="T36" s="404"/>
      <c r="U36" s="404"/>
      <c r="V36" s="404"/>
    </row>
    <row r="37" spans="1:22">
      <c r="A37" s="483"/>
      <c r="B37" s="685">
        <v>618</v>
      </c>
      <c r="C37" s="685" t="s">
        <v>1489</v>
      </c>
      <c r="D37" s="685">
        <v>2001</v>
      </c>
      <c r="E37" s="685" t="s">
        <v>42</v>
      </c>
      <c r="F37" s="685" t="s">
        <v>175</v>
      </c>
      <c r="G37" s="686"/>
      <c r="H37" s="677"/>
      <c r="I37" s="76">
        <v>0</v>
      </c>
      <c r="J37" s="688"/>
      <c r="K37" s="144" t="s">
        <v>257</v>
      </c>
      <c r="M37" s="404"/>
      <c r="N37" s="404"/>
      <c r="O37" s="404"/>
      <c r="P37" s="404"/>
      <c r="Q37" s="404"/>
      <c r="R37" s="404"/>
      <c r="S37" s="404"/>
      <c r="T37" s="404"/>
      <c r="U37" s="404"/>
      <c r="V37" s="404"/>
    </row>
    <row r="38" spans="1:22">
      <c r="A38" s="483"/>
      <c r="B38" s="685">
        <v>241</v>
      </c>
      <c r="C38" s="685" t="s">
        <v>1716</v>
      </c>
      <c r="D38" s="685">
        <v>2002</v>
      </c>
      <c r="E38" s="685" t="s">
        <v>41</v>
      </c>
      <c r="F38" s="685" t="s">
        <v>167</v>
      </c>
      <c r="G38" s="686"/>
      <c r="H38" s="677"/>
      <c r="I38" s="76">
        <v>0</v>
      </c>
      <c r="J38" s="688"/>
      <c r="K38" s="144" t="s">
        <v>169</v>
      </c>
      <c r="M38" s="404"/>
      <c r="N38" s="404"/>
      <c r="O38" s="404"/>
      <c r="P38" s="404"/>
      <c r="Q38" s="404"/>
      <c r="R38" s="404"/>
      <c r="S38" s="404"/>
      <c r="T38" s="404"/>
      <c r="U38" s="404"/>
      <c r="V38" s="404"/>
    </row>
    <row r="39" spans="1:22">
      <c r="A39" s="482"/>
      <c r="B39" s="685">
        <v>355</v>
      </c>
      <c r="C39" s="685" t="s">
        <v>381</v>
      </c>
      <c r="D39" s="685" t="s">
        <v>146</v>
      </c>
      <c r="E39" s="685" t="s">
        <v>41</v>
      </c>
      <c r="F39" s="685" t="s">
        <v>83</v>
      </c>
      <c r="G39" s="686"/>
      <c r="H39" s="677"/>
      <c r="I39" s="142" t="s">
        <v>81</v>
      </c>
      <c r="J39" s="688"/>
      <c r="K39" s="144" t="s">
        <v>382</v>
      </c>
      <c r="M39" s="404"/>
      <c r="N39" s="404"/>
      <c r="O39" s="404"/>
      <c r="P39" s="404"/>
      <c r="Q39" s="404"/>
      <c r="R39" s="404"/>
      <c r="S39" s="404"/>
      <c r="T39" s="404"/>
      <c r="U39" s="404"/>
      <c r="V39" s="404"/>
    </row>
    <row r="40" spans="1:22">
      <c r="A40" s="482"/>
      <c r="B40" s="685">
        <v>609</v>
      </c>
      <c r="C40" s="685" t="s">
        <v>1717</v>
      </c>
      <c r="D40" s="685">
        <v>2001</v>
      </c>
      <c r="E40" s="685" t="s">
        <v>42</v>
      </c>
      <c r="F40" s="685" t="s">
        <v>175</v>
      </c>
      <c r="G40" s="686"/>
      <c r="H40" s="677"/>
      <c r="I40" s="142" t="s">
        <v>81</v>
      </c>
      <c r="J40" s="688"/>
      <c r="K40" s="144" t="s">
        <v>257</v>
      </c>
      <c r="M40" s="404"/>
      <c r="N40" s="404"/>
      <c r="O40" s="404"/>
      <c r="P40" s="404"/>
      <c r="Q40" s="404"/>
      <c r="R40" s="404"/>
      <c r="S40" s="404"/>
      <c r="T40" s="404"/>
      <c r="U40" s="404"/>
      <c r="V40" s="404"/>
    </row>
    <row r="41" spans="1:22">
      <c r="A41" s="482"/>
      <c r="B41" s="685">
        <v>187</v>
      </c>
      <c r="C41" s="685" t="s">
        <v>1718</v>
      </c>
      <c r="D41" s="685" t="s">
        <v>146</v>
      </c>
      <c r="E41" s="685" t="s">
        <v>40</v>
      </c>
      <c r="F41" s="685" t="s">
        <v>142</v>
      </c>
      <c r="G41" s="686"/>
      <c r="H41" s="677"/>
      <c r="I41" s="142" t="s">
        <v>81</v>
      </c>
      <c r="J41" s="688"/>
      <c r="K41" s="144" t="s">
        <v>372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</row>
    <row r="42" spans="1:22">
      <c r="A42" s="482"/>
      <c r="B42" s="685">
        <v>965</v>
      </c>
      <c r="C42" s="685" t="s">
        <v>1119</v>
      </c>
      <c r="D42" s="685" t="s">
        <v>114</v>
      </c>
      <c r="E42" s="685" t="s">
        <v>41</v>
      </c>
      <c r="F42" s="685" t="s">
        <v>75</v>
      </c>
      <c r="G42" s="686"/>
      <c r="H42" s="677"/>
      <c r="I42" s="142" t="s">
        <v>81</v>
      </c>
      <c r="J42" s="688"/>
      <c r="K42" s="144" t="s">
        <v>366</v>
      </c>
      <c r="M42" s="404"/>
      <c r="N42" s="404"/>
      <c r="O42" s="404"/>
      <c r="P42" s="404"/>
      <c r="Q42" s="404"/>
      <c r="R42" s="404"/>
      <c r="S42" s="404"/>
      <c r="T42" s="404"/>
      <c r="U42" s="404"/>
      <c r="V42" s="404"/>
    </row>
    <row r="43" spans="1:22">
      <c r="A43" s="483"/>
      <c r="B43" s="685">
        <v>53</v>
      </c>
      <c r="C43" s="685" t="s">
        <v>1140</v>
      </c>
      <c r="D43" s="685">
        <v>2002</v>
      </c>
      <c r="E43" s="685" t="s">
        <v>40</v>
      </c>
      <c r="F43" s="685" t="s">
        <v>269</v>
      </c>
      <c r="G43" s="686"/>
      <c r="H43" s="677"/>
      <c r="I43" s="142" t="s">
        <v>81</v>
      </c>
      <c r="J43" s="688"/>
      <c r="K43" s="144" t="s">
        <v>270</v>
      </c>
      <c r="M43" s="404"/>
      <c r="N43" s="404"/>
      <c r="O43" s="404"/>
      <c r="P43" s="404"/>
      <c r="Q43" s="404"/>
      <c r="R43" s="404"/>
      <c r="S43" s="404"/>
      <c r="T43" s="404"/>
      <c r="U43" s="404"/>
      <c r="V43" s="404"/>
    </row>
    <row r="44" spans="1:22">
      <c r="A44" s="483"/>
      <c r="B44" s="685">
        <v>775</v>
      </c>
      <c r="C44" s="685" t="s">
        <v>1719</v>
      </c>
      <c r="D44" s="685">
        <v>2002</v>
      </c>
      <c r="E44" s="685" t="s">
        <v>40</v>
      </c>
      <c r="F44" s="685" t="s">
        <v>171</v>
      </c>
      <c r="G44" s="686"/>
      <c r="H44" s="677"/>
      <c r="I44" s="142" t="s">
        <v>81</v>
      </c>
      <c r="J44" s="688"/>
      <c r="K44" s="144" t="s">
        <v>1720</v>
      </c>
      <c r="M44" s="404"/>
      <c r="N44" s="404"/>
      <c r="O44" s="404"/>
      <c r="P44" s="404"/>
      <c r="Q44" s="404"/>
      <c r="R44" s="404"/>
      <c r="S44" s="404"/>
      <c r="T44" s="404"/>
      <c r="U44" s="404"/>
      <c r="V44" s="404"/>
    </row>
    <row r="45" spans="1:22">
      <c r="A45" s="483"/>
      <c r="B45" s="685">
        <v>759</v>
      </c>
      <c r="C45" s="685" t="s">
        <v>891</v>
      </c>
      <c r="D45" s="685">
        <v>2002</v>
      </c>
      <c r="E45" s="685" t="s">
        <v>40</v>
      </c>
      <c r="F45" s="685" t="s">
        <v>171</v>
      </c>
      <c r="G45" s="686"/>
      <c r="H45" s="677"/>
      <c r="I45" s="142" t="s">
        <v>81</v>
      </c>
      <c r="J45" s="688"/>
      <c r="K45" s="144" t="s">
        <v>291</v>
      </c>
      <c r="M45" s="404"/>
      <c r="N45" s="404"/>
      <c r="O45" s="404"/>
      <c r="P45" s="404"/>
      <c r="Q45" s="404"/>
      <c r="R45" s="404"/>
      <c r="S45" s="404"/>
      <c r="T45" s="404"/>
      <c r="U45" s="404"/>
      <c r="V45" s="404"/>
    </row>
    <row r="46" spans="1:22">
      <c r="B46" s="139"/>
      <c r="C46" s="194"/>
      <c r="D46" s="139"/>
      <c r="E46" s="402"/>
      <c r="F46" s="477"/>
      <c r="G46" s="687"/>
      <c r="H46" s="687"/>
      <c r="I46" s="303"/>
      <c r="K46" s="144"/>
      <c r="M46" s="404"/>
      <c r="N46" s="404"/>
      <c r="O46" s="404"/>
      <c r="P46" s="404"/>
      <c r="Q46" s="404"/>
      <c r="R46" s="404"/>
      <c r="S46" s="404"/>
      <c r="T46" s="404"/>
      <c r="U46" s="404"/>
      <c r="V46" s="404"/>
    </row>
    <row r="47" spans="1:22" ht="15" customHeight="1">
      <c r="A47" s="425"/>
      <c r="B47" s="593"/>
      <c r="C47" s="426" t="s">
        <v>61</v>
      </c>
      <c r="D47" s="426"/>
      <c r="E47" s="426"/>
      <c r="F47" s="428" t="s">
        <v>1721</v>
      </c>
      <c r="G47" s="489"/>
      <c r="H47" s="489"/>
      <c r="I47" s="489"/>
      <c r="J47" s="426"/>
      <c r="K47" s="431" t="s">
        <v>1669</v>
      </c>
      <c r="M47" s="404"/>
      <c r="N47" s="404"/>
      <c r="O47" s="404"/>
      <c r="P47" s="404"/>
      <c r="Q47" s="404"/>
      <c r="R47" s="404"/>
      <c r="S47" s="404"/>
      <c r="T47" s="404"/>
      <c r="U47" s="404"/>
      <c r="V47" s="404"/>
    </row>
    <row r="48" spans="1:22" s="68" customFormat="1">
      <c r="A48" s="402">
        <v>1</v>
      </c>
      <c r="B48" s="685">
        <v>915</v>
      </c>
      <c r="C48" s="685" t="s">
        <v>1700</v>
      </c>
      <c r="D48" s="685">
        <v>2002</v>
      </c>
      <c r="E48" s="685" t="s">
        <v>42</v>
      </c>
      <c r="F48" s="685" t="s">
        <v>1722</v>
      </c>
      <c r="G48" s="677">
        <v>3</v>
      </c>
      <c r="H48" s="677">
        <v>7</v>
      </c>
      <c r="I48" s="299">
        <v>410</v>
      </c>
      <c r="J48" s="145" t="s">
        <v>44</v>
      </c>
      <c r="K48" s="144" t="s">
        <v>388</v>
      </c>
      <c r="L48" s="394"/>
      <c r="M48" s="688"/>
      <c r="N48" s="688"/>
      <c r="O48" s="688"/>
      <c r="P48" s="688"/>
      <c r="Q48" s="688"/>
      <c r="R48" s="677"/>
      <c r="S48" s="677"/>
      <c r="T48" s="476"/>
      <c r="U48" s="689"/>
      <c r="V48" s="689"/>
    </row>
    <row r="49" spans="1:22" s="68" customFormat="1">
      <c r="A49" s="402">
        <v>2</v>
      </c>
      <c r="B49" s="685">
        <v>174</v>
      </c>
      <c r="C49" s="685" t="s">
        <v>1723</v>
      </c>
      <c r="D49" s="685">
        <v>2001</v>
      </c>
      <c r="E49" s="685" t="s">
        <v>42</v>
      </c>
      <c r="F49" s="685" t="s">
        <v>65</v>
      </c>
      <c r="G49" s="677">
        <v>1</v>
      </c>
      <c r="H49" s="677">
        <v>0</v>
      </c>
      <c r="I49" s="299">
        <v>340</v>
      </c>
      <c r="J49" s="76" t="s">
        <v>42</v>
      </c>
      <c r="K49" s="144" t="s">
        <v>1671</v>
      </c>
      <c r="L49" s="394"/>
      <c r="M49" s="688"/>
      <c r="N49" s="688"/>
      <c r="O49" s="688"/>
      <c r="P49" s="688"/>
      <c r="Q49" s="688"/>
      <c r="R49" s="677"/>
      <c r="S49" s="677"/>
      <c r="T49" s="476"/>
      <c r="U49" s="689"/>
      <c r="V49" s="689"/>
    </row>
    <row r="50" spans="1:22" s="68" customFormat="1">
      <c r="A50" s="402">
        <v>3</v>
      </c>
      <c r="B50" s="685">
        <v>911</v>
      </c>
      <c r="C50" s="685" t="s">
        <v>1724</v>
      </c>
      <c r="D50" s="685">
        <v>2002</v>
      </c>
      <c r="E50" s="685" t="s">
        <v>43</v>
      </c>
      <c r="F50" s="685" t="s">
        <v>1725</v>
      </c>
      <c r="G50" s="677">
        <v>1</v>
      </c>
      <c r="H50" s="677">
        <v>1</v>
      </c>
      <c r="I50" s="299">
        <v>340</v>
      </c>
      <c r="J50" s="76" t="s">
        <v>42</v>
      </c>
      <c r="K50" s="144" t="s">
        <v>349</v>
      </c>
      <c r="L50" s="394"/>
      <c r="M50" s="688"/>
      <c r="N50" s="688"/>
      <c r="O50" s="688"/>
      <c r="P50" s="688"/>
      <c r="Q50" s="688"/>
      <c r="R50" s="677"/>
      <c r="S50" s="677"/>
      <c r="T50" s="476"/>
      <c r="U50" s="689"/>
      <c r="V50" s="689"/>
    </row>
    <row r="51" spans="1:22" s="68" customFormat="1">
      <c r="A51" s="402"/>
      <c r="B51" s="685">
        <v>906</v>
      </c>
      <c r="C51" s="685" t="s">
        <v>1726</v>
      </c>
      <c r="D51" s="685">
        <v>2001</v>
      </c>
      <c r="E51" s="685" t="s">
        <v>42</v>
      </c>
      <c r="F51" s="685" t="s">
        <v>1725</v>
      </c>
      <c r="G51" s="677"/>
      <c r="H51" s="677"/>
      <c r="I51" s="299">
        <v>0</v>
      </c>
      <c r="J51" s="688"/>
      <c r="K51" s="144" t="s">
        <v>1682</v>
      </c>
      <c r="L51" s="394"/>
      <c r="M51" s="688"/>
      <c r="N51" s="688"/>
      <c r="O51" s="688"/>
      <c r="P51" s="688"/>
      <c r="Q51" s="688"/>
      <c r="R51" s="677"/>
      <c r="S51" s="677"/>
      <c r="T51" s="476"/>
      <c r="U51" s="689"/>
      <c r="V51" s="689"/>
    </row>
    <row r="52" spans="1:22" s="68" customFormat="1">
      <c r="A52" s="402"/>
      <c r="B52" s="685">
        <v>180</v>
      </c>
      <c r="C52" s="685" t="s">
        <v>1727</v>
      </c>
      <c r="D52" s="685">
        <v>2001</v>
      </c>
      <c r="E52" s="685" t="s">
        <v>41</v>
      </c>
      <c r="F52" s="685" t="s">
        <v>65</v>
      </c>
      <c r="G52" s="677"/>
      <c r="H52" s="677"/>
      <c r="I52" s="299">
        <v>0</v>
      </c>
      <c r="J52" s="688"/>
      <c r="K52" s="144" t="s">
        <v>1671</v>
      </c>
      <c r="L52" s="394"/>
      <c r="M52" s="688"/>
      <c r="N52" s="688"/>
      <c r="O52" s="688"/>
      <c r="P52" s="688"/>
      <c r="Q52" s="688"/>
      <c r="R52" s="677"/>
      <c r="S52" s="677"/>
      <c r="T52" s="476"/>
      <c r="U52" s="689"/>
      <c r="V52" s="689"/>
    </row>
    <row r="53" spans="1:22" s="68" customFormat="1">
      <c r="A53" s="402"/>
      <c r="B53" s="685">
        <v>922</v>
      </c>
      <c r="C53" s="685" t="s">
        <v>1427</v>
      </c>
      <c r="D53" s="685">
        <v>2001</v>
      </c>
      <c r="E53" s="685" t="s">
        <v>41</v>
      </c>
      <c r="F53" s="685" t="s">
        <v>1725</v>
      </c>
      <c r="G53" s="677"/>
      <c r="H53" s="677"/>
      <c r="I53" s="303" t="s">
        <v>591</v>
      </c>
      <c r="J53" s="688"/>
      <c r="K53" s="144" t="s">
        <v>388</v>
      </c>
      <c r="L53" s="394"/>
      <c r="M53" s="688"/>
      <c r="N53" s="688"/>
      <c r="O53" s="688"/>
      <c r="P53" s="688"/>
      <c r="Q53" s="688"/>
      <c r="R53" s="677"/>
      <c r="S53" s="677"/>
      <c r="T53" s="476"/>
      <c r="U53" s="689"/>
      <c r="V53" s="689"/>
    </row>
    <row r="54" spans="1:22" s="68" customFormat="1">
      <c r="A54" s="402"/>
      <c r="B54" s="685">
        <v>662</v>
      </c>
      <c r="C54" s="685" t="s">
        <v>1728</v>
      </c>
      <c r="D54" s="685">
        <v>2002</v>
      </c>
      <c r="E54" s="685" t="s">
        <v>43</v>
      </c>
      <c r="F54" s="685" t="s">
        <v>351</v>
      </c>
      <c r="G54" s="677"/>
      <c r="H54" s="677"/>
      <c r="I54" s="139" t="s">
        <v>81</v>
      </c>
      <c r="J54" s="688"/>
      <c r="K54" s="144" t="s">
        <v>1729</v>
      </c>
      <c r="L54" s="394"/>
      <c r="M54" s="688"/>
      <c r="N54" s="688"/>
      <c r="O54" s="688"/>
      <c r="P54" s="688"/>
      <c r="Q54" s="688"/>
      <c r="R54" s="677"/>
      <c r="S54" s="677"/>
      <c r="T54" s="476"/>
      <c r="U54" s="689"/>
      <c r="V54" s="689"/>
    </row>
    <row r="55" spans="1:22" s="68" customFormat="1">
      <c r="A55" s="402"/>
      <c r="B55" s="685">
        <v>912</v>
      </c>
      <c r="C55" s="685" t="s">
        <v>1730</v>
      </c>
      <c r="D55" s="685">
        <v>2001</v>
      </c>
      <c r="E55" s="685" t="s">
        <v>43</v>
      </c>
      <c r="F55" s="685" t="s">
        <v>1725</v>
      </c>
      <c r="G55" s="677"/>
      <c r="H55" s="677"/>
      <c r="I55" s="139" t="s">
        <v>81</v>
      </c>
      <c r="J55" s="688"/>
      <c r="K55" s="144" t="s">
        <v>349</v>
      </c>
      <c r="L55" s="394"/>
      <c r="M55" s="688"/>
      <c r="N55" s="688"/>
      <c r="O55" s="688"/>
      <c r="P55" s="688"/>
      <c r="Q55" s="688"/>
      <c r="R55" s="677"/>
      <c r="S55" s="677"/>
      <c r="T55" s="476"/>
      <c r="U55" s="689"/>
      <c r="V55" s="689"/>
    </row>
    <row r="56" spans="1:22" s="68" customFormat="1">
      <c r="A56" s="402"/>
      <c r="B56" s="685">
        <v>723</v>
      </c>
      <c r="C56" s="685" t="s">
        <v>1731</v>
      </c>
      <c r="D56" s="685">
        <v>2002</v>
      </c>
      <c r="E56" s="685" t="s">
        <v>43</v>
      </c>
      <c r="F56" s="685" t="s">
        <v>136</v>
      </c>
      <c r="G56" s="677"/>
      <c r="H56" s="677"/>
      <c r="I56" s="139" t="s">
        <v>81</v>
      </c>
      <c r="J56" s="688"/>
      <c r="K56" s="144" t="s">
        <v>1829</v>
      </c>
      <c r="L56" s="394"/>
      <c r="M56" s="688"/>
      <c r="N56" s="688"/>
      <c r="O56" s="688"/>
      <c r="P56" s="688"/>
      <c r="Q56" s="688"/>
      <c r="R56" s="677"/>
      <c r="S56" s="677"/>
      <c r="T56" s="476"/>
      <c r="U56" s="689"/>
      <c r="V56" s="689"/>
    </row>
    <row r="57" spans="1:22" s="68" customFormat="1">
      <c r="A57" s="402"/>
      <c r="B57" s="685">
        <v>181</v>
      </c>
      <c r="C57" s="685" t="s">
        <v>1732</v>
      </c>
      <c r="D57" s="685">
        <v>2003</v>
      </c>
      <c r="E57" s="685" t="s">
        <v>40</v>
      </c>
      <c r="F57" s="685" t="s">
        <v>142</v>
      </c>
      <c r="G57" s="677"/>
      <c r="H57" s="677"/>
      <c r="I57" s="139" t="s">
        <v>81</v>
      </c>
      <c r="J57" s="688"/>
      <c r="K57" s="144" t="s">
        <v>1671</v>
      </c>
      <c r="L57" s="394"/>
      <c r="M57" s="688"/>
      <c r="N57" s="688"/>
      <c r="O57" s="688"/>
      <c r="P57" s="688"/>
      <c r="Q57" s="688"/>
      <c r="R57" s="677"/>
      <c r="S57" s="677"/>
      <c r="T57" s="476"/>
      <c r="U57" s="689"/>
      <c r="V57" s="689"/>
    </row>
    <row r="58" spans="1:22" s="68" customFormat="1">
      <c r="A58" s="402"/>
      <c r="B58" s="685">
        <v>323</v>
      </c>
      <c r="C58" s="685" t="s">
        <v>1733</v>
      </c>
      <c r="D58" s="685">
        <v>2001</v>
      </c>
      <c r="E58" s="685" t="s">
        <v>40</v>
      </c>
      <c r="F58" s="685" t="s">
        <v>153</v>
      </c>
      <c r="G58" s="677"/>
      <c r="H58" s="677"/>
      <c r="I58" s="139" t="s">
        <v>81</v>
      </c>
      <c r="J58" s="688"/>
      <c r="K58" s="144" t="s">
        <v>1682</v>
      </c>
      <c r="L58" s="394"/>
      <c r="M58" s="688"/>
      <c r="N58" s="688"/>
      <c r="O58" s="688"/>
      <c r="P58" s="688"/>
      <c r="Q58" s="688"/>
      <c r="R58" s="677"/>
      <c r="S58" s="677"/>
      <c r="T58" s="476"/>
      <c r="U58" s="689"/>
      <c r="V58" s="689"/>
    </row>
    <row r="59" spans="1:22">
      <c r="A59" s="483"/>
      <c r="B59" s="139"/>
      <c r="C59" s="194"/>
      <c r="D59" s="139"/>
      <c r="E59" s="402"/>
      <c r="F59" s="477"/>
      <c r="G59" s="477"/>
      <c r="H59" s="67"/>
      <c r="I59" s="476"/>
      <c r="K59" s="144"/>
      <c r="M59" s="404"/>
      <c r="N59" s="404"/>
      <c r="O59" s="404"/>
      <c r="P59" s="404"/>
      <c r="Q59" s="404"/>
      <c r="R59" s="404"/>
      <c r="S59" s="404"/>
      <c r="T59" s="404"/>
      <c r="U59" s="404"/>
      <c r="V59" s="404"/>
    </row>
    <row r="60" spans="1:22">
      <c r="A60" s="483"/>
      <c r="B60" s="139"/>
      <c r="C60" s="194"/>
      <c r="D60" s="139"/>
      <c r="E60" s="402"/>
      <c r="F60" s="477"/>
      <c r="G60" s="67"/>
      <c r="H60" s="67"/>
      <c r="I60" s="476"/>
      <c r="K60" s="144"/>
      <c r="M60" s="404"/>
      <c r="N60" s="404"/>
      <c r="O60" s="404"/>
      <c r="P60" s="404"/>
      <c r="Q60" s="404"/>
      <c r="R60" s="404"/>
      <c r="S60" s="404"/>
      <c r="T60" s="404"/>
      <c r="U60" s="404"/>
      <c r="V60" s="404"/>
    </row>
    <row r="61" spans="1:22">
      <c r="A61" s="483"/>
      <c r="K61" s="480"/>
      <c r="M61" s="404"/>
      <c r="N61" s="404"/>
      <c r="O61" s="404"/>
      <c r="P61" s="404"/>
      <c r="Q61" s="404"/>
      <c r="R61" s="404"/>
      <c r="S61" s="404"/>
      <c r="T61" s="404"/>
      <c r="U61" s="404"/>
      <c r="V61" s="404"/>
    </row>
    <row r="62" spans="1:22">
      <c r="A62" s="483"/>
      <c r="K62" s="480"/>
      <c r="M62" s="404"/>
      <c r="N62" s="404"/>
      <c r="O62" s="404"/>
      <c r="P62" s="404"/>
      <c r="Q62" s="404"/>
      <c r="R62" s="404"/>
      <c r="S62" s="404"/>
      <c r="T62" s="404"/>
      <c r="U62" s="404"/>
      <c r="V62" s="404"/>
    </row>
    <row r="63" spans="1:22">
      <c r="A63" s="483"/>
      <c r="K63" s="480"/>
      <c r="M63" s="404"/>
      <c r="N63" s="404"/>
      <c r="O63" s="404"/>
      <c r="P63" s="404"/>
      <c r="Q63" s="404"/>
      <c r="R63" s="404"/>
      <c r="S63" s="404"/>
      <c r="T63" s="404"/>
      <c r="U63" s="404"/>
      <c r="V63" s="404"/>
    </row>
    <row r="64" spans="1:22">
      <c r="A64" s="483"/>
      <c r="K64" s="480"/>
      <c r="M64" s="404"/>
      <c r="N64" s="404"/>
      <c r="O64" s="404"/>
      <c r="P64" s="404"/>
      <c r="Q64" s="404"/>
      <c r="R64" s="404"/>
      <c r="S64" s="404"/>
      <c r="T64" s="404"/>
      <c r="U64" s="404"/>
      <c r="V64" s="404"/>
    </row>
    <row r="65" spans="1:22">
      <c r="A65" s="483"/>
      <c r="K65" s="480"/>
      <c r="M65" s="404"/>
      <c r="N65" s="404"/>
      <c r="O65" s="404"/>
      <c r="P65" s="404"/>
      <c r="Q65" s="404"/>
      <c r="R65" s="404"/>
      <c r="S65" s="404"/>
      <c r="T65" s="404"/>
      <c r="U65" s="404"/>
      <c r="V65" s="404"/>
    </row>
    <row r="66" spans="1:22">
      <c r="A66" s="483"/>
      <c r="K66" s="480"/>
      <c r="M66" s="404"/>
      <c r="N66" s="404"/>
      <c r="O66" s="404"/>
      <c r="P66" s="404"/>
      <c r="Q66" s="404"/>
      <c r="R66" s="404"/>
      <c r="S66" s="404"/>
      <c r="T66" s="404"/>
      <c r="U66" s="404"/>
      <c r="V66" s="404"/>
    </row>
    <row r="67" spans="1:22">
      <c r="A67" s="483"/>
      <c r="K67" s="480"/>
      <c r="M67" s="404"/>
      <c r="N67" s="404"/>
      <c r="O67" s="404"/>
      <c r="P67" s="404"/>
      <c r="Q67" s="404"/>
      <c r="R67" s="404"/>
      <c r="S67" s="404"/>
      <c r="T67" s="404"/>
      <c r="U67" s="404"/>
      <c r="V67" s="404"/>
    </row>
    <row r="68" spans="1:22">
      <c r="A68" s="483"/>
      <c r="C68" s="404"/>
      <c r="E68" s="404"/>
      <c r="G68" s="404"/>
      <c r="H68" s="404"/>
      <c r="I68" s="404"/>
      <c r="J68" s="404"/>
      <c r="K68" s="480"/>
      <c r="M68" s="404"/>
      <c r="N68" s="404"/>
      <c r="O68" s="404"/>
      <c r="P68" s="404"/>
      <c r="Q68" s="404"/>
      <c r="R68" s="404"/>
      <c r="S68" s="404"/>
      <c r="T68" s="404"/>
      <c r="U68" s="404"/>
      <c r="V68" s="404"/>
    </row>
    <row r="69" spans="1:22">
      <c r="A69" s="483"/>
      <c r="C69" s="404"/>
      <c r="E69" s="404"/>
      <c r="G69" s="404"/>
      <c r="H69" s="404"/>
      <c r="I69" s="404"/>
      <c r="J69" s="404"/>
      <c r="K69" s="480"/>
      <c r="M69" s="404"/>
      <c r="N69" s="404"/>
      <c r="O69" s="404"/>
      <c r="P69" s="404"/>
      <c r="Q69" s="404"/>
      <c r="R69" s="404"/>
      <c r="S69" s="404"/>
      <c r="T69" s="404"/>
      <c r="U69" s="404"/>
      <c r="V69" s="404"/>
    </row>
    <row r="70" spans="1:22">
      <c r="A70" s="483"/>
      <c r="C70" s="404"/>
      <c r="E70" s="404"/>
      <c r="G70" s="404"/>
      <c r="H70" s="404"/>
      <c r="I70" s="404"/>
      <c r="J70" s="404"/>
      <c r="K70" s="480"/>
      <c r="M70" s="404"/>
      <c r="N70" s="404"/>
      <c r="O70" s="404"/>
      <c r="P70" s="404"/>
      <c r="Q70" s="404"/>
      <c r="R70" s="404"/>
      <c r="S70" s="404"/>
      <c r="T70" s="404"/>
      <c r="U70" s="404"/>
      <c r="V70" s="404"/>
    </row>
    <row r="71" spans="1:22">
      <c r="A71" s="483"/>
      <c r="C71" s="404"/>
      <c r="E71" s="404"/>
      <c r="G71" s="404"/>
      <c r="H71" s="404"/>
      <c r="I71" s="404"/>
      <c r="J71" s="404"/>
      <c r="K71" s="480"/>
      <c r="M71" s="404"/>
      <c r="N71" s="404"/>
      <c r="O71" s="404"/>
      <c r="P71" s="404"/>
      <c r="Q71" s="404"/>
      <c r="R71" s="404"/>
      <c r="S71" s="404"/>
      <c r="T71" s="404"/>
      <c r="U71" s="404"/>
      <c r="V71" s="404"/>
    </row>
    <row r="72" spans="1:22">
      <c r="A72" s="483"/>
      <c r="C72" s="404"/>
      <c r="E72" s="404"/>
      <c r="G72" s="404"/>
      <c r="H72" s="404"/>
      <c r="I72" s="404"/>
      <c r="J72" s="404"/>
      <c r="K72" s="480"/>
      <c r="M72" s="404"/>
      <c r="N72" s="404"/>
      <c r="O72" s="404"/>
      <c r="P72" s="404"/>
      <c r="Q72" s="404"/>
      <c r="R72" s="404"/>
      <c r="S72" s="404"/>
      <c r="T72" s="404"/>
      <c r="U72" s="404"/>
      <c r="V72" s="404"/>
    </row>
    <row r="73" spans="1:22">
      <c r="A73" s="483"/>
      <c r="C73" s="404"/>
      <c r="E73" s="404"/>
      <c r="G73" s="404"/>
      <c r="H73" s="404"/>
      <c r="I73" s="404"/>
      <c r="J73" s="404"/>
      <c r="K73" s="480"/>
      <c r="M73" s="404"/>
      <c r="N73" s="404"/>
      <c r="O73" s="404"/>
      <c r="P73" s="404"/>
      <c r="Q73" s="404"/>
      <c r="R73" s="404"/>
      <c r="S73" s="404"/>
      <c r="T73" s="404"/>
      <c r="U73" s="404"/>
      <c r="V73" s="404"/>
    </row>
    <row r="74" spans="1:22">
      <c r="A74" s="483"/>
      <c r="C74" s="404"/>
      <c r="E74" s="404"/>
      <c r="G74" s="404"/>
      <c r="H74" s="404"/>
      <c r="I74" s="404"/>
      <c r="J74" s="404"/>
      <c r="K74" s="480"/>
      <c r="M74" s="404"/>
      <c r="N74" s="404"/>
      <c r="O74" s="404"/>
      <c r="P74" s="404"/>
      <c r="Q74" s="404"/>
      <c r="R74" s="404"/>
      <c r="S74" s="404"/>
      <c r="T74" s="404"/>
      <c r="U74" s="404"/>
      <c r="V74" s="404"/>
    </row>
    <row r="75" spans="1:22">
      <c r="A75" s="483"/>
      <c r="C75" s="404"/>
      <c r="E75" s="404"/>
      <c r="G75" s="404"/>
      <c r="H75" s="404"/>
      <c r="I75" s="404"/>
      <c r="J75" s="404"/>
      <c r="K75" s="480"/>
      <c r="M75" s="404"/>
      <c r="N75" s="404"/>
      <c r="O75" s="404"/>
      <c r="P75" s="404"/>
      <c r="Q75" s="404"/>
      <c r="R75" s="404"/>
      <c r="S75" s="404"/>
      <c r="T75" s="404"/>
      <c r="U75" s="404"/>
      <c r="V75" s="404"/>
    </row>
    <row r="76" spans="1:22">
      <c r="A76" s="483"/>
      <c r="C76" s="404"/>
      <c r="E76" s="404"/>
      <c r="G76" s="404"/>
      <c r="H76" s="404"/>
      <c r="I76" s="404"/>
      <c r="J76" s="404"/>
      <c r="K76" s="480"/>
      <c r="M76" s="404"/>
      <c r="N76" s="404"/>
      <c r="O76" s="404"/>
      <c r="P76" s="404"/>
      <c r="Q76" s="404"/>
      <c r="R76" s="404"/>
      <c r="S76" s="404"/>
      <c r="T76" s="404"/>
      <c r="U76" s="404"/>
      <c r="V76" s="404"/>
    </row>
    <row r="77" spans="1:22">
      <c r="A77" s="483"/>
      <c r="C77" s="404"/>
      <c r="E77" s="404"/>
      <c r="G77" s="404"/>
      <c r="H77" s="404"/>
      <c r="I77" s="404"/>
      <c r="J77" s="404"/>
      <c r="K77" s="480"/>
      <c r="M77" s="404"/>
      <c r="N77" s="404"/>
      <c r="O77" s="404"/>
      <c r="P77" s="404"/>
      <c r="Q77" s="404"/>
      <c r="R77" s="404"/>
      <c r="S77" s="404"/>
      <c r="T77" s="404"/>
      <c r="U77" s="404"/>
      <c r="V77" s="404"/>
    </row>
    <row r="78" spans="1:22">
      <c r="A78" s="483"/>
      <c r="C78" s="404"/>
      <c r="E78" s="404"/>
      <c r="G78" s="404"/>
      <c r="H78" s="404"/>
      <c r="I78" s="404"/>
      <c r="J78" s="404"/>
      <c r="K78" s="480"/>
      <c r="M78" s="404"/>
      <c r="N78" s="404"/>
      <c r="O78" s="404"/>
      <c r="P78" s="404"/>
      <c r="Q78" s="404"/>
      <c r="R78" s="404"/>
      <c r="S78" s="404"/>
      <c r="T78" s="404"/>
      <c r="U78" s="404"/>
      <c r="V78" s="404"/>
    </row>
    <row r="79" spans="1:22">
      <c r="A79" s="483"/>
      <c r="C79" s="404"/>
      <c r="E79" s="404"/>
      <c r="G79" s="404"/>
      <c r="H79" s="404"/>
      <c r="I79" s="404"/>
      <c r="J79" s="404"/>
      <c r="K79" s="480"/>
      <c r="M79" s="404"/>
      <c r="N79" s="404"/>
      <c r="O79" s="404"/>
      <c r="P79" s="404"/>
      <c r="Q79" s="404"/>
      <c r="R79" s="404"/>
      <c r="S79" s="404"/>
      <c r="T79" s="404"/>
      <c r="U79" s="404"/>
      <c r="V79" s="404"/>
    </row>
    <row r="80" spans="1:22">
      <c r="A80" s="483"/>
      <c r="C80" s="404"/>
      <c r="E80" s="404"/>
      <c r="G80" s="404"/>
      <c r="H80" s="404"/>
      <c r="I80" s="404"/>
      <c r="J80" s="404"/>
      <c r="K80" s="480"/>
      <c r="M80" s="404"/>
      <c r="N80" s="404"/>
      <c r="O80" s="404"/>
      <c r="P80" s="404"/>
      <c r="Q80" s="404"/>
      <c r="R80" s="404"/>
      <c r="S80" s="404"/>
      <c r="T80" s="404"/>
      <c r="U80" s="404"/>
      <c r="V80" s="404"/>
    </row>
    <row r="81" spans="1:22">
      <c r="A81" s="483"/>
      <c r="C81" s="404"/>
      <c r="E81" s="404"/>
      <c r="G81" s="404"/>
      <c r="H81" s="404"/>
      <c r="I81" s="404"/>
      <c r="J81" s="404"/>
      <c r="K81" s="480"/>
      <c r="M81" s="404"/>
      <c r="N81" s="404"/>
      <c r="O81" s="404"/>
      <c r="P81" s="404"/>
      <c r="Q81" s="404"/>
      <c r="R81" s="404"/>
      <c r="S81" s="404"/>
      <c r="T81" s="404"/>
      <c r="U81" s="404"/>
      <c r="V81" s="404"/>
    </row>
    <row r="82" spans="1:22">
      <c r="A82" s="483"/>
      <c r="C82" s="404"/>
      <c r="E82" s="404"/>
      <c r="G82" s="404"/>
      <c r="H82" s="404"/>
      <c r="I82" s="404"/>
      <c r="J82" s="404"/>
      <c r="K82" s="480"/>
      <c r="M82" s="404"/>
      <c r="N82" s="404"/>
      <c r="O82" s="404"/>
      <c r="P82" s="404"/>
      <c r="Q82" s="404"/>
      <c r="R82" s="404"/>
      <c r="S82" s="404"/>
      <c r="T82" s="404"/>
      <c r="U82" s="404"/>
      <c r="V82" s="404"/>
    </row>
    <row r="83" spans="1:22">
      <c r="A83" s="483"/>
      <c r="C83" s="404"/>
      <c r="E83" s="404"/>
      <c r="G83" s="404"/>
      <c r="H83" s="404"/>
      <c r="I83" s="404"/>
      <c r="J83" s="404"/>
      <c r="K83" s="480"/>
      <c r="M83" s="404"/>
      <c r="N83" s="404"/>
      <c r="O83" s="404"/>
      <c r="P83" s="404"/>
      <c r="Q83" s="404"/>
      <c r="R83" s="404"/>
      <c r="S83" s="404"/>
      <c r="T83" s="404"/>
      <c r="U83" s="404"/>
      <c r="V83" s="404"/>
    </row>
    <row r="84" spans="1:22">
      <c r="A84" s="483"/>
      <c r="C84" s="404"/>
      <c r="E84" s="404"/>
      <c r="G84" s="404"/>
      <c r="H84" s="404"/>
      <c r="I84" s="404"/>
      <c r="J84" s="404"/>
      <c r="K84" s="480"/>
      <c r="M84" s="404"/>
      <c r="N84" s="404"/>
      <c r="O84" s="404"/>
      <c r="P84" s="404"/>
      <c r="Q84" s="404"/>
      <c r="R84" s="404"/>
      <c r="S84" s="404"/>
      <c r="T84" s="404"/>
      <c r="U84" s="404"/>
      <c r="V84" s="404"/>
    </row>
    <row r="85" spans="1:22">
      <c r="A85" s="483"/>
      <c r="C85" s="404"/>
      <c r="E85" s="404"/>
      <c r="G85" s="404"/>
      <c r="H85" s="404"/>
      <c r="I85" s="404"/>
      <c r="J85" s="404"/>
      <c r="K85" s="480"/>
      <c r="M85" s="404"/>
      <c r="N85" s="404"/>
      <c r="O85" s="404"/>
      <c r="P85" s="404"/>
      <c r="Q85" s="404"/>
      <c r="R85" s="404"/>
      <c r="S85" s="404"/>
      <c r="T85" s="404"/>
      <c r="U85" s="404"/>
      <c r="V85" s="404"/>
    </row>
    <row r="86" spans="1:22">
      <c r="A86" s="483"/>
      <c r="C86" s="404"/>
      <c r="E86" s="404"/>
      <c r="G86" s="404"/>
      <c r="H86" s="404"/>
      <c r="I86" s="404"/>
      <c r="J86" s="404"/>
      <c r="K86" s="480"/>
      <c r="M86" s="404"/>
      <c r="N86" s="404"/>
      <c r="O86" s="404"/>
      <c r="P86" s="404"/>
      <c r="Q86" s="404"/>
      <c r="R86" s="404"/>
      <c r="S86" s="404"/>
      <c r="T86" s="404"/>
      <c r="U86" s="404"/>
      <c r="V86" s="404"/>
    </row>
    <row r="87" spans="1:22">
      <c r="A87" s="483"/>
      <c r="C87" s="404"/>
      <c r="E87" s="404"/>
      <c r="G87" s="404"/>
      <c r="H87" s="404"/>
      <c r="I87" s="404"/>
      <c r="J87" s="404"/>
      <c r="K87" s="480"/>
      <c r="M87" s="404"/>
      <c r="N87" s="404"/>
      <c r="O87" s="404"/>
      <c r="P87" s="404"/>
      <c r="Q87" s="404"/>
      <c r="R87" s="404"/>
      <c r="S87" s="404"/>
      <c r="T87" s="404"/>
      <c r="U87" s="404"/>
      <c r="V87" s="404"/>
    </row>
    <row r="88" spans="1:22">
      <c r="A88" s="483"/>
      <c r="C88" s="404"/>
      <c r="E88" s="404"/>
      <c r="G88" s="404"/>
      <c r="H88" s="404"/>
      <c r="I88" s="404"/>
      <c r="J88" s="404"/>
      <c r="K88" s="480"/>
      <c r="M88" s="404"/>
      <c r="N88" s="404"/>
      <c r="O88" s="404"/>
      <c r="P88" s="404"/>
      <c r="Q88" s="404"/>
      <c r="R88" s="404"/>
      <c r="S88" s="404"/>
      <c r="T88" s="404"/>
      <c r="U88" s="404"/>
      <c r="V88" s="404"/>
    </row>
    <row r="89" spans="1:22">
      <c r="A89" s="483"/>
      <c r="C89" s="404"/>
      <c r="E89" s="404"/>
      <c r="G89" s="404"/>
      <c r="H89" s="404"/>
      <c r="I89" s="404"/>
      <c r="J89" s="404"/>
      <c r="K89" s="480"/>
      <c r="M89" s="404"/>
      <c r="N89" s="404"/>
      <c r="O89" s="404"/>
      <c r="P89" s="404"/>
      <c r="Q89" s="404"/>
      <c r="R89" s="404"/>
      <c r="S89" s="404"/>
      <c r="T89" s="404"/>
      <c r="U89" s="404"/>
      <c r="V89" s="404"/>
    </row>
    <row r="90" spans="1:22">
      <c r="A90" s="483"/>
      <c r="C90" s="404"/>
      <c r="E90" s="404"/>
      <c r="G90" s="404"/>
      <c r="H90" s="404"/>
      <c r="I90" s="404"/>
      <c r="J90" s="404"/>
      <c r="K90" s="480"/>
      <c r="M90" s="404"/>
      <c r="N90" s="404"/>
      <c r="O90" s="404"/>
      <c r="P90" s="404"/>
      <c r="Q90" s="404"/>
      <c r="R90" s="404"/>
      <c r="S90" s="404"/>
      <c r="T90" s="404"/>
      <c r="U90" s="404"/>
      <c r="V90" s="404"/>
    </row>
    <row r="91" spans="1:22">
      <c r="A91" s="483"/>
      <c r="C91" s="404"/>
      <c r="E91" s="404"/>
      <c r="G91" s="404"/>
      <c r="H91" s="404"/>
      <c r="I91" s="404"/>
      <c r="J91" s="404"/>
      <c r="K91" s="480"/>
      <c r="M91" s="404"/>
      <c r="N91" s="404"/>
      <c r="O91" s="404"/>
      <c r="P91" s="404"/>
      <c r="Q91" s="404"/>
      <c r="R91" s="404"/>
      <c r="S91" s="404"/>
      <c r="T91" s="404"/>
      <c r="U91" s="404"/>
      <c r="V91" s="404"/>
    </row>
    <row r="92" spans="1:22">
      <c r="A92" s="483"/>
      <c r="C92" s="404"/>
      <c r="E92" s="404"/>
      <c r="G92" s="404"/>
      <c r="H92" s="404"/>
      <c r="I92" s="404"/>
      <c r="J92" s="404"/>
      <c r="K92" s="480"/>
      <c r="M92" s="404"/>
      <c r="N92" s="404"/>
      <c r="O92" s="404"/>
      <c r="P92" s="404"/>
      <c r="Q92" s="404"/>
      <c r="R92" s="404"/>
      <c r="S92" s="404"/>
      <c r="T92" s="404"/>
      <c r="U92" s="404"/>
      <c r="V92" s="404"/>
    </row>
    <row r="93" spans="1:22">
      <c r="A93" s="483"/>
      <c r="C93" s="404"/>
      <c r="E93" s="404"/>
      <c r="G93" s="404"/>
      <c r="H93" s="404"/>
      <c r="I93" s="404"/>
      <c r="J93" s="404"/>
      <c r="K93" s="480"/>
      <c r="M93" s="404"/>
      <c r="N93" s="404"/>
      <c r="O93" s="404"/>
      <c r="P93" s="404"/>
      <c r="Q93" s="404"/>
      <c r="R93" s="404"/>
      <c r="S93" s="404"/>
      <c r="T93" s="404"/>
      <c r="U93" s="404"/>
      <c r="V93" s="404"/>
    </row>
    <row r="94" spans="1:22">
      <c r="A94" s="483"/>
      <c r="C94" s="404"/>
      <c r="E94" s="404"/>
      <c r="G94" s="404"/>
      <c r="H94" s="404"/>
      <c r="I94" s="404"/>
      <c r="J94" s="404"/>
      <c r="K94" s="480"/>
      <c r="M94" s="404"/>
      <c r="N94" s="404"/>
      <c r="O94" s="404"/>
      <c r="P94" s="404"/>
      <c r="Q94" s="404"/>
      <c r="R94" s="404"/>
      <c r="S94" s="404"/>
      <c r="T94" s="404"/>
      <c r="U94" s="404"/>
      <c r="V94" s="404"/>
    </row>
    <row r="95" spans="1:22">
      <c r="A95" s="483"/>
      <c r="C95" s="404"/>
      <c r="E95" s="404"/>
      <c r="G95" s="404"/>
      <c r="H95" s="404"/>
      <c r="I95" s="404"/>
      <c r="J95" s="404"/>
      <c r="K95" s="480"/>
      <c r="M95" s="404"/>
      <c r="N95" s="404"/>
      <c r="O95" s="404"/>
      <c r="P95" s="404"/>
      <c r="Q95" s="404"/>
      <c r="R95" s="404"/>
      <c r="S95" s="404"/>
      <c r="T95" s="404"/>
      <c r="U95" s="404"/>
      <c r="V95" s="404"/>
    </row>
    <row r="96" spans="1:22">
      <c r="A96" s="483"/>
      <c r="C96" s="404"/>
      <c r="E96" s="404"/>
      <c r="G96" s="404"/>
      <c r="H96" s="404"/>
      <c r="I96" s="404"/>
      <c r="J96" s="404"/>
      <c r="K96" s="480"/>
      <c r="M96" s="404"/>
      <c r="N96" s="404"/>
      <c r="O96" s="404"/>
      <c r="P96" s="404"/>
      <c r="Q96" s="404"/>
      <c r="R96" s="404"/>
      <c r="S96" s="404"/>
      <c r="T96" s="404"/>
      <c r="U96" s="404"/>
      <c r="V96" s="404"/>
    </row>
    <row r="97" spans="1:22">
      <c r="A97" s="483"/>
      <c r="C97" s="404"/>
      <c r="E97" s="404"/>
      <c r="G97" s="404"/>
      <c r="H97" s="404"/>
      <c r="I97" s="404"/>
      <c r="J97" s="404"/>
      <c r="K97" s="480"/>
      <c r="M97" s="404"/>
      <c r="N97" s="404"/>
      <c r="O97" s="404"/>
      <c r="P97" s="404"/>
      <c r="Q97" s="404"/>
      <c r="R97" s="404"/>
      <c r="S97" s="404"/>
      <c r="T97" s="404"/>
      <c r="U97" s="404"/>
      <c r="V97" s="404"/>
    </row>
    <row r="98" spans="1:22">
      <c r="A98" s="483"/>
      <c r="C98" s="404"/>
      <c r="E98" s="404"/>
      <c r="G98" s="404"/>
      <c r="H98" s="404"/>
      <c r="I98" s="404"/>
      <c r="J98" s="404"/>
      <c r="K98" s="480"/>
      <c r="M98" s="404"/>
      <c r="N98" s="404"/>
      <c r="O98" s="404"/>
      <c r="P98" s="404"/>
      <c r="Q98" s="404"/>
      <c r="R98" s="404"/>
      <c r="S98" s="404"/>
      <c r="T98" s="404"/>
      <c r="U98" s="404"/>
      <c r="V98" s="404"/>
    </row>
    <row r="99" spans="1:22">
      <c r="A99" s="483"/>
      <c r="C99" s="404"/>
      <c r="E99" s="404"/>
      <c r="G99" s="404"/>
      <c r="H99" s="404"/>
      <c r="I99" s="404"/>
      <c r="J99" s="404"/>
      <c r="K99" s="480"/>
      <c r="M99" s="404"/>
      <c r="N99" s="404"/>
      <c r="O99" s="404"/>
      <c r="P99" s="404"/>
      <c r="Q99" s="404"/>
      <c r="R99" s="404"/>
      <c r="S99" s="404"/>
      <c r="T99" s="404"/>
      <c r="U99" s="404"/>
      <c r="V99" s="404"/>
    </row>
    <row r="100" spans="1:22">
      <c r="A100" s="483"/>
      <c r="C100" s="404"/>
      <c r="E100" s="404"/>
      <c r="G100" s="404"/>
      <c r="H100" s="404"/>
      <c r="I100" s="404"/>
      <c r="J100" s="404"/>
      <c r="K100" s="480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</row>
    <row r="101" spans="1:22">
      <c r="A101" s="483"/>
      <c r="C101" s="404"/>
      <c r="E101" s="404"/>
      <c r="G101" s="404"/>
      <c r="H101" s="404"/>
      <c r="I101" s="404"/>
      <c r="J101" s="404"/>
      <c r="K101" s="480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</row>
    <row r="102" spans="1:22">
      <c r="A102" s="483"/>
      <c r="C102" s="404"/>
      <c r="E102" s="404"/>
      <c r="G102" s="404"/>
      <c r="H102" s="404"/>
      <c r="I102" s="404"/>
      <c r="J102" s="404"/>
      <c r="K102" s="480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</row>
    <row r="103" spans="1:22">
      <c r="A103" s="483"/>
      <c r="C103" s="404"/>
      <c r="E103" s="404"/>
      <c r="G103" s="404"/>
      <c r="H103" s="404"/>
      <c r="I103" s="404"/>
      <c r="J103" s="404"/>
      <c r="K103" s="480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</row>
    <row r="104" spans="1:22">
      <c r="A104" s="483"/>
      <c r="C104" s="404"/>
      <c r="E104" s="404"/>
      <c r="G104" s="404"/>
      <c r="H104" s="404"/>
      <c r="I104" s="404"/>
      <c r="J104" s="404"/>
      <c r="K104" s="480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</row>
    <row r="105" spans="1:22">
      <c r="A105" s="483"/>
      <c r="C105" s="404"/>
      <c r="E105" s="404"/>
      <c r="G105" s="404"/>
      <c r="H105" s="404"/>
      <c r="I105" s="404"/>
      <c r="J105" s="404"/>
      <c r="K105" s="480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</row>
  </sheetData>
  <mergeCells count="1">
    <mergeCell ref="G13:I13"/>
  </mergeCells>
  <dataValidations count="4">
    <dataValidation type="list" allowBlank="1" showInputMessage="1" showErrorMessage="1" sqref="E28:E30">
      <formula1>"I,II,III,1юн,2юн,3юн,б/р"</formula1>
    </dataValidation>
    <dataValidation type="list" allowBlank="1" showInputMessage="1" showErrorMessage="1" sqref="D28:D30">
      <formula1>"00,01,02,03,04"</formula1>
    </dataValidation>
    <dataValidation type="list" allowBlank="1" showInputMessage="1" showErrorMessage="1" sqref="E16">
      <formula1>"кмс,I,II,III,1юн,2юн,3юн,б/р"</formula1>
    </dataValidation>
    <dataValidation type="list" allowBlank="1" showInputMessage="1" showErrorMessage="1" sqref="E17:E27 E31:E43">
      <formula1>"мсмк,мс,кмс,I,II,III,1юн,2юн,3юн,б/р"</formula1>
    </dataValidation>
  </dataValidations>
  <printOptions horizontalCentered="1"/>
  <pageMargins left="0.39370078740157483" right="0" top="0.39370078740157483" bottom="0.19685039370078741" header="0" footer="0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3:T58"/>
  <sheetViews>
    <sheetView topLeftCell="A33" workbookViewId="0">
      <selection activeCell="E48" sqref="E48"/>
    </sheetView>
  </sheetViews>
  <sheetFormatPr defaultRowHeight="12.75"/>
  <cols>
    <col min="1" max="1" width="5.7109375" style="157" customWidth="1"/>
    <col min="2" max="2" width="5.140625" style="96" customWidth="1"/>
    <col min="3" max="3" width="28.140625" style="158" customWidth="1"/>
    <col min="4" max="17" width="4.28515625" style="159" customWidth="1"/>
    <col min="18" max="19" width="2.7109375" style="96" customWidth="1"/>
    <col min="20" max="20" width="6.28515625" style="691" customWidth="1"/>
    <col min="21" max="227" width="9.140625" style="68"/>
    <col min="228" max="228" width="5.7109375" style="68" customWidth="1"/>
    <col min="229" max="229" width="5.140625" style="68" customWidth="1"/>
    <col min="230" max="230" width="25.7109375" style="68" customWidth="1"/>
    <col min="231" max="245" width="4.28515625" style="68" customWidth="1"/>
    <col min="246" max="247" width="2.7109375" style="68" customWidth="1"/>
    <col min="248" max="248" width="6.28515625" style="68" customWidth="1"/>
    <col min="249" max="483" width="9.140625" style="68"/>
    <col min="484" max="484" width="5.7109375" style="68" customWidth="1"/>
    <col min="485" max="485" width="5.140625" style="68" customWidth="1"/>
    <col min="486" max="486" width="25.7109375" style="68" customWidth="1"/>
    <col min="487" max="501" width="4.28515625" style="68" customWidth="1"/>
    <col min="502" max="503" width="2.7109375" style="68" customWidth="1"/>
    <col min="504" max="504" width="6.28515625" style="68" customWidth="1"/>
    <col min="505" max="739" width="9.140625" style="68"/>
    <col min="740" max="740" width="5.7109375" style="68" customWidth="1"/>
    <col min="741" max="741" width="5.140625" style="68" customWidth="1"/>
    <col min="742" max="742" width="25.7109375" style="68" customWidth="1"/>
    <col min="743" max="757" width="4.28515625" style="68" customWidth="1"/>
    <col min="758" max="759" width="2.7109375" style="68" customWidth="1"/>
    <col min="760" max="760" width="6.28515625" style="68" customWidth="1"/>
    <col min="761" max="995" width="9.140625" style="68"/>
    <col min="996" max="996" width="5.7109375" style="68" customWidth="1"/>
    <col min="997" max="997" width="5.140625" style="68" customWidth="1"/>
    <col min="998" max="998" width="25.7109375" style="68" customWidth="1"/>
    <col min="999" max="1013" width="4.28515625" style="68" customWidth="1"/>
    <col min="1014" max="1015" width="2.7109375" style="68" customWidth="1"/>
    <col min="1016" max="1016" width="6.28515625" style="68" customWidth="1"/>
    <col min="1017" max="1251" width="9.140625" style="68"/>
    <col min="1252" max="1252" width="5.7109375" style="68" customWidth="1"/>
    <col min="1253" max="1253" width="5.140625" style="68" customWidth="1"/>
    <col min="1254" max="1254" width="25.7109375" style="68" customWidth="1"/>
    <col min="1255" max="1269" width="4.28515625" style="68" customWidth="1"/>
    <col min="1270" max="1271" width="2.7109375" style="68" customWidth="1"/>
    <col min="1272" max="1272" width="6.28515625" style="68" customWidth="1"/>
    <col min="1273" max="1507" width="9.140625" style="68"/>
    <col min="1508" max="1508" width="5.7109375" style="68" customWidth="1"/>
    <col min="1509" max="1509" width="5.140625" style="68" customWidth="1"/>
    <col min="1510" max="1510" width="25.7109375" style="68" customWidth="1"/>
    <col min="1511" max="1525" width="4.28515625" style="68" customWidth="1"/>
    <col min="1526" max="1527" width="2.7109375" style="68" customWidth="1"/>
    <col min="1528" max="1528" width="6.28515625" style="68" customWidth="1"/>
    <col min="1529" max="1763" width="9.140625" style="68"/>
    <col min="1764" max="1764" width="5.7109375" style="68" customWidth="1"/>
    <col min="1765" max="1765" width="5.140625" style="68" customWidth="1"/>
    <col min="1766" max="1766" width="25.7109375" style="68" customWidth="1"/>
    <col min="1767" max="1781" width="4.28515625" style="68" customWidth="1"/>
    <col min="1782" max="1783" width="2.7109375" style="68" customWidth="1"/>
    <col min="1784" max="1784" width="6.28515625" style="68" customWidth="1"/>
    <col min="1785" max="2019" width="9.140625" style="68"/>
    <col min="2020" max="2020" width="5.7109375" style="68" customWidth="1"/>
    <col min="2021" max="2021" width="5.140625" style="68" customWidth="1"/>
    <col min="2022" max="2022" width="25.7109375" style="68" customWidth="1"/>
    <col min="2023" max="2037" width="4.28515625" style="68" customWidth="1"/>
    <col min="2038" max="2039" width="2.7109375" style="68" customWidth="1"/>
    <col min="2040" max="2040" width="6.28515625" style="68" customWidth="1"/>
    <col min="2041" max="2275" width="9.140625" style="68"/>
    <col min="2276" max="2276" width="5.7109375" style="68" customWidth="1"/>
    <col min="2277" max="2277" width="5.140625" style="68" customWidth="1"/>
    <col min="2278" max="2278" width="25.7109375" style="68" customWidth="1"/>
    <col min="2279" max="2293" width="4.28515625" style="68" customWidth="1"/>
    <col min="2294" max="2295" width="2.7109375" style="68" customWidth="1"/>
    <col min="2296" max="2296" width="6.28515625" style="68" customWidth="1"/>
    <col min="2297" max="2531" width="9.140625" style="68"/>
    <col min="2532" max="2532" width="5.7109375" style="68" customWidth="1"/>
    <col min="2533" max="2533" width="5.140625" style="68" customWidth="1"/>
    <col min="2534" max="2534" width="25.7109375" style="68" customWidth="1"/>
    <col min="2535" max="2549" width="4.28515625" style="68" customWidth="1"/>
    <col min="2550" max="2551" width="2.7109375" style="68" customWidth="1"/>
    <col min="2552" max="2552" width="6.28515625" style="68" customWidth="1"/>
    <col min="2553" max="2787" width="9.140625" style="68"/>
    <col min="2788" max="2788" width="5.7109375" style="68" customWidth="1"/>
    <col min="2789" max="2789" width="5.140625" style="68" customWidth="1"/>
    <col min="2790" max="2790" width="25.7109375" style="68" customWidth="1"/>
    <col min="2791" max="2805" width="4.28515625" style="68" customWidth="1"/>
    <col min="2806" max="2807" width="2.7109375" style="68" customWidth="1"/>
    <col min="2808" max="2808" width="6.28515625" style="68" customWidth="1"/>
    <col min="2809" max="3043" width="9.140625" style="68"/>
    <col min="3044" max="3044" width="5.7109375" style="68" customWidth="1"/>
    <col min="3045" max="3045" width="5.140625" style="68" customWidth="1"/>
    <col min="3046" max="3046" width="25.7109375" style="68" customWidth="1"/>
    <col min="3047" max="3061" width="4.28515625" style="68" customWidth="1"/>
    <col min="3062" max="3063" width="2.7109375" style="68" customWidth="1"/>
    <col min="3064" max="3064" width="6.28515625" style="68" customWidth="1"/>
    <col min="3065" max="3299" width="9.140625" style="68"/>
    <col min="3300" max="3300" width="5.7109375" style="68" customWidth="1"/>
    <col min="3301" max="3301" width="5.140625" style="68" customWidth="1"/>
    <col min="3302" max="3302" width="25.7109375" style="68" customWidth="1"/>
    <col min="3303" max="3317" width="4.28515625" style="68" customWidth="1"/>
    <col min="3318" max="3319" width="2.7109375" style="68" customWidth="1"/>
    <col min="3320" max="3320" width="6.28515625" style="68" customWidth="1"/>
    <col min="3321" max="3555" width="9.140625" style="68"/>
    <col min="3556" max="3556" width="5.7109375" style="68" customWidth="1"/>
    <col min="3557" max="3557" width="5.140625" style="68" customWidth="1"/>
    <col min="3558" max="3558" width="25.7109375" style="68" customWidth="1"/>
    <col min="3559" max="3573" width="4.28515625" style="68" customWidth="1"/>
    <col min="3574" max="3575" width="2.7109375" style="68" customWidth="1"/>
    <col min="3576" max="3576" width="6.28515625" style="68" customWidth="1"/>
    <col min="3577" max="3811" width="9.140625" style="68"/>
    <col min="3812" max="3812" width="5.7109375" style="68" customWidth="1"/>
    <col min="3813" max="3813" width="5.140625" style="68" customWidth="1"/>
    <col min="3814" max="3814" width="25.7109375" style="68" customWidth="1"/>
    <col min="3815" max="3829" width="4.28515625" style="68" customWidth="1"/>
    <col min="3830" max="3831" width="2.7109375" style="68" customWidth="1"/>
    <col min="3832" max="3832" width="6.28515625" style="68" customWidth="1"/>
    <col min="3833" max="4067" width="9.140625" style="68"/>
    <col min="4068" max="4068" width="5.7109375" style="68" customWidth="1"/>
    <col min="4069" max="4069" width="5.140625" style="68" customWidth="1"/>
    <col min="4070" max="4070" width="25.7109375" style="68" customWidth="1"/>
    <col min="4071" max="4085" width="4.28515625" style="68" customWidth="1"/>
    <col min="4086" max="4087" width="2.7109375" style="68" customWidth="1"/>
    <col min="4088" max="4088" width="6.28515625" style="68" customWidth="1"/>
    <col min="4089" max="4323" width="9.140625" style="68"/>
    <col min="4324" max="4324" width="5.7109375" style="68" customWidth="1"/>
    <col min="4325" max="4325" width="5.140625" style="68" customWidth="1"/>
    <col min="4326" max="4326" width="25.7109375" style="68" customWidth="1"/>
    <col min="4327" max="4341" width="4.28515625" style="68" customWidth="1"/>
    <col min="4342" max="4343" width="2.7109375" style="68" customWidth="1"/>
    <col min="4344" max="4344" width="6.28515625" style="68" customWidth="1"/>
    <col min="4345" max="4579" width="9.140625" style="68"/>
    <col min="4580" max="4580" width="5.7109375" style="68" customWidth="1"/>
    <col min="4581" max="4581" width="5.140625" style="68" customWidth="1"/>
    <col min="4582" max="4582" width="25.7109375" style="68" customWidth="1"/>
    <col min="4583" max="4597" width="4.28515625" style="68" customWidth="1"/>
    <col min="4598" max="4599" width="2.7109375" style="68" customWidth="1"/>
    <col min="4600" max="4600" width="6.28515625" style="68" customWidth="1"/>
    <col min="4601" max="4835" width="9.140625" style="68"/>
    <col min="4836" max="4836" width="5.7109375" style="68" customWidth="1"/>
    <col min="4837" max="4837" width="5.140625" style="68" customWidth="1"/>
    <col min="4838" max="4838" width="25.7109375" style="68" customWidth="1"/>
    <col min="4839" max="4853" width="4.28515625" style="68" customWidth="1"/>
    <col min="4854" max="4855" width="2.7109375" style="68" customWidth="1"/>
    <col min="4856" max="4856" width="6.28515625" style="68" customWidth="1"/>
    <col min="4857" max="5091" width="9.140625" style="68"/>
    <col min="5092" max="5092" width="5.7109375" style="68" customWidth="1"/>
    <col min="5093" max="5093" width="5.140625" style="68" customWidth="1"/>
    <col min="5094" max="5094" width="25.7109375" style="68" customWidth="1"/>
    <col min="5095" max="5109" width="4.28515625" style="68" customWidth="1"/>
    <col min="5110" max="5111" width="2.7109375" style="68" customWidth="1"/>
    <col min="5112" max="5112" width="6.28515625" style="68" customWidth="1"/>
    <col min="5113" max="5347" width="9.140625" style="68"/>
    <col min="5348" max="5348" width="5.7109375" style="68" customWidth="1"/>
    <col min="5349" max="5349" width="5.140625" style="68" customWidth="1"/>
    <col min="5350" max="5350" width="25.7109375" style="68" customWidth="1"/>
    <col min="5351" max="5365" width="4.28515625" style="68" customWidth="1"/>
    <col min="5366" max="5367" width="2.7109375" style="68" customWidth="1"/>
    <col min="5368" max="5368" width="6.28515625" style="68" customWidth="1"/>
    <col min="5369" max="5603" width="9.140625" style="68"/>
    <col min="5604" max="5604" width="5.7109375" style="68" customWidth="1"/>
    <col min="5605" max="5605" width="5.140625" style="68" customWidth="1"/>
    <col min="5606" max="5606" width="25.7109375" style="68" customWidth="1"/>
    <col min="5607" max="5621" width="4.28515625" style="68" customWidth="1"/>
    <col min="5622" max="5623" width="2.7109375" style="68" customWidth="1"/>
    <col min="5624" max="5624" width="6.28515625" style="68" customWidth="1"/>
    <col min="5625" max="5859" width="9.140625" style="68"/>
    <col min="5860" max="5860" width="5.7109375" style="68" customWidth="1"/>
    <col min="5861" max="5861" width="5.140625" style="68" customWidth="1"/>
    <col min="5862" max="5862" width="25.7109375" style="68" customWidth="1"/>
    <col min="5863" max="5877" width="4.28515625" style="68" customWidth="1"/>
    <col min="5878" max="5879" width="2.7109375" style="68" customWidth="1"/>
    <col min="5880" max="5880" width="6.28515625" style="68" customWidth="1"/>
    <col min="5881" max="6115" width="9.140625" style="68"/>
    <col min="6116" max="6116" width="5.7109375" style="68" customWidth="1"/>
    <col min="6117" max="6117" width="5.140625" style="68" customWidth="1"/>
    <col min="6118" max="6118" width="25.7109375" style="68" customWidth="1"/>
    <col min="6119" max="6133" width="4.28515625" style="68" customWidth="1"/>
    <col min="6134" max="6135" width="2.7109375" style="68" customWidth="1"/>
    <col min="6136" max="6136" width="6.28515625" style="68" customWidth="1"/>
    <col min="6137" max="6371" width="9.140625" style="68"/>
    <col min="6372" max="6372" width="5.7109375" style="68" customWidth="1"/>
    <col min="6373" max="6373" width="5.140625" style="68" customWidth="1"/>
    <col min="6374" max="6374" width="25.7109375" style="68" customWidth="1"/>
    <col min="6375" max="6389" width="4.28515625" style="68" customWidth="1"/>
    <col min="6390" max="6391" width="2.7109375" style="68" customWidth="1"/>
    <col min="6392" max="6392" width="6.28515625" style="68" customWidth="1"/>
    <col min="6393" max="6627" width="9.140625" style="68"/>
    <col min="6628" max="6628" width="5.7109375" style="68" customWidth="1"/>
    <col min="6629" max="6629" width="5.140625" style="68" customWidth="1"/>
    <col min="6630" max="6630" width="25.7109375" style="68" customWidth="1"/>
    <col min="6631" max="6645" width="4.28515625" style="68" customWidth="1"/>
    <col min="6646" max="6647" width="2.7109375" style="68" customWidth="1"/>
    <col min="6648" max="6648" width="6.28515625" style="68" customWidth="1"/>
    <col min="6649" max="6883" width="9.140625" style="68"/>
    <col min="6884" max="6884" width="5.7109375" style="68" customWidth="1"/>
    <col min="6885" max="6885" width="5.140625" style="68" customWidth="1"/>
    <col min="6886" max="6886" width="25.7109375" style="68" customWidth="1"/>
    <col min="6887" max="6901" width="4.28515625" style="68" customWidth="1"/>
    <col min="6902" max="6903" width="2.7109375" style="68" customWidth="1"/>
    <col min="6904" max="6904" width="6.28515625" style="68" customWidth="1"/>
    <col min="6905" max="7139" width="9.140625" style="68"/>
    <col min="7140" max="7140" width="5.7109375" style="68" customWidth="1"/>
    <col min="7141" max="7141" width="5.140625" style="68" customWidth="1"/>
    <col min="7142" max="7142" width="25.7109375" style="68" customWidth="1"/>
    <col min="7143" max="7157" width="4.28515625" style="68" customWidth="1"/>
    <col min="7158" max="7159" width="2.7109375" style="68" customWidth="1"/>
    <col min="7160" max="7160" width="6.28515625" style="68" customWidth="1"/>
    <col min="7161" max="7395" width="9.140625" style="68"/>
    <col min="7396" max="7396" width="5.7109375" style="68" customWidth="1"/>
    <col min="7397" max="7397" width="5.140625" style="68" customWidth="1"/>
    <col min="7398" max="7398" width="25.7109375" style="68" customWidth="1"/>
    <col min="7399" max="7413" width="4.28515625" style="68" customWidth="1"/>
    <col min="7414" max="7415" width="2.7109375" style="68" customWidth="1"/>
    <col min="7416" max="7416" width="6.28515625" style="68" customWidth="1"/>
    <col min="7417" max="7651" width="9.140625" style="68"/>
    <col min="7652" max="7652" width="5.7109375" style="68" customWidth="1"/>
    <col min="7653" max="7653" width="5.140625" style="68" customWidth="1"/>
    <col min="7654" max="7654" width="25.7109375" style="68" customWidth="1"/>
    <col min="7655" max="7669" width="4.28515625" style="68" customWidth="1"/>
    <col min="7670" max="7671" width="2.7109375" style="68" customWidth="1"/>
    <col min="7672" max="7672" width="6.28515625" style="68" customWidth="1"/>
    <col min="7673" max="7907" width="9.140625" style="68"/>
    <col min="7908" max="7908" width="5.7109375" style="68" customWidth="1"/>
    <col min="7909" max="7909" width="5.140625" style="68" customWidth="1"/>
    <col min="7910" max="7910" width="25.7109375" style="68" customWidth="1"/>
    <col min="7911" max="7925" width="4.28515625" style="68" customWidth="1"/>
    <col min="7926" max="7927" width="2.7109375" style="68" customWidth="1"/>
    <col min="7928" max="7928" width="6.28515625" style="68" customWidth="1"/>
    <col min="7929" max="8163" width="9.140625" style="68"/>
    <col min="8164" max="8164" width="5.7109375" style="68" customWidth="1"/>
    <col min="8165" max="8165" width="5.140625" style="68" customWidth="1"/>
    <col min="8166" max="8166" width="25.7109375" style="68" customWidth="1"/>
    <col min="8167" max="8181" width="4.28515625" style="68" customWidth="1"/>
    <col min="8182" max="8183" width="2.7109375" style="68" customWidth="1"/>
    <col min="8184" max="8184" width="6.28515625" style="68" customWidth="1"/>
    <col min="8185" max="8419" width="9.140625" style="68"/>
    <col min="8420" max="8420" width="5.7109375" style="68" customWidth="1"/>
    <col min="8421" max="8421" width="5.140625" style="68" customWidth="1"/>
    <col min="8422" max="8422" width="25.7109375" style="68" customWidth="1"/>
    <col min="8423" max="8437" width="4.28515625" style="68" customWidth="1"/>
    <col min="8438" max="8439" width="2.7109375" style="68" customWidth="1"/>
    <col min="8440" max="8440" width="6.28515625" style="68" customWidth="1"/>
    <col min="8441" max="8675" width="9.140625" style="68"/>
    <col min="8676" max="8676" width="5.7109375" style="68" customWidth="1"/>
    <col min="8677" max="8677" width="5.140625" style="68" customWidth="1"/>
    <col min="8678" max="8678" width="25.7109375" style="68" customWidth="1"/>
    <col min="8679" max="8693" width="4.28515625" style="68" customWidth="1"/>
    <col min="8694" max="8695" width="2.7109375" style="68" customWidth="1"/>
    <col min="8696" max="8696" width="6.28515625" style="68" customWidth="1"/>
    <col min="8697" max="8931" width="9.140625" style="68"/>
    <col min="8932" max="8932" width="5.7109375" style="68" customWidth="1"/>
    <col min="8933" max="8933" width="5.140625" style="68" customWidth="1"/>
    <col min="8934" max="8934" width="25.7109375" style="68" customWidth="1"/>
    <col min="8935" max="8949" width="4.28515625" style="68" customWidth="1"/>
    <col min="8950" max="8951" width="2.7109375" style="68" customWidth="1"/>
    <col min="8952" max="8952" width="6.28515625" style="68" customWidth="1"/>
    <col min="8953" max="9187" width="9.140625" style="68"/>
    <col min="9188" max="9188" width="5.7109375" style="68" customWidth="1"/>
    <col min="9189" max="9189" width="5.140625" style="68" customWidth="1"/>
    <col min="9190" max="9190" width="25.7109375" style="68" customWidth="1"/>
    <col min="9191" max="9205" width="4.28515625" style="68" customWidth="1"/>
    <col min="9206" max="9207" width="2.7109375" style="68" customWidth="1"/>
    <col min="9208" max="9208" width="6.28515625" style="68" customWidth="1"/>
    <col min="9209" max="9443" width="9.140625" style="68"/>
    <col min="9444" max="9444" width="5.7109375" style="68" customWidth="1"/>
    <col min="9445" max="9445" width="5.140625" style="68" customWidth="1"/>
    <col min="9446" max="9446" width="25.7109375" style="68" customWidth="1"/>
    <col min="9447" max="9461" width="4.28515625" style="68" customWidth="1"/>
    <col min="9462" max="9463" width="2.7109375" style="68" customWidth="1"/>
    <col min="9464" max="9464" width="6.28515625" style="68" customWidth="1"/>
    <col min="9465" max="9699" width="9.140625" style="68"/>
    <col min="9700" max="9700" width="5.7109375" style="68" customWidth="1"/>
    <col min="9701" max="9701" width="5.140625" style="68" customWidth="1"/>
    <col min="9702" max="9702" width="25.7109375" style="68" customWidth="1"/>
    <col min="9703" max="9717" width="4.28515625" style="68" customWidth="1"/>
    <col min="9718" max="9719" width="2.7109375" style="68" customWidth="1"/>
    <col min="9720" max="9720" width="6.28515625" style="68" customWidth="1"/>
    <col min="9721" max="9955" width="9.140625" style="68"/>
    <col min="9956" max="9956" width="5.7109375" style="68" customWidth="1"/>
    <col min="9957" max="9957" width="5.140625" style="68" customWidth="1"/>
    <col min="9958" max="9958" width="25.7109375" style="68" customWidth="1"/>
    <col min="9959" max="9973" width="4.28515625" style="68" customWidth="1"/>
    <col min="9974" max="9975" width="2.7109375" style="68" customWidth="1"/>
    <col min="9976" max="9976" width="6.28515625" style="68" customWidth="1"/>
    <col min="9977" max="10211" width="9.140625" style="68"/>
    <col min="10212" max="10212" width="5.7109375" style="68" customWidth="1"/>
    <col min="10213" max="10213" width="5.140625" style="68" customWidth="1"/>
    <col min="10214" max="10214" width="25.7109375" style="68" customWidth="1"/>
    <col min="10215" max="10229" width="4.28515625" style="68" customWidth="1"/>
    <col min="10230" max="10231" width="2.7109375" style="68" customWidth="1"/>
    <col min="10232" max="10232" width="6.28515625" style="68" customWidth="1"/>
    <col min="10233" max="10467" width="9.140625" style="68"/>
    <col min="10468" max="10468" width="5.7109375" style="68" customWidth="1"/>
    <col min="10469" max="10469" width="5.140625" style="68" customWidth="1"/>
    <col min="10470" max="10470" width="25.7109375" style="68" customWidth="1"/>
    <col min="10471" max="10485" width="4.28515625" style="68" customWidth="1"/>
    <col min="10486" max="10487" width="2.7109375" style="68" customWidth="1"/>
    <col min="10488" max="10488" width="6.28515625" style="68" customWidth="1"/>
    <col min="10489" max="10723" width="9.140625" style="68"/>
    <col min="10724" max="10724" width="5.7109375" style="68" customWidth="1"/>
    <col min="10725" max="10725" width="5.140625" style="68" customWidth="1"/>
    <col min="10726" max="10726" width="25.7109375" style="68" customWidth="1"/>
    <col min="10727" max="10741" width="4.28515625" style="68" customWidth="1"/>
    <col min="10742" max="10743" width="2.7109375" style="68" customWidth="1"/>
    <col min="10744" max="10744" width="6.28515625" style="68" customWidth="1"/>
    <col min="10745" max="10979" width="9.140625" style="68"/>
    <col min="10980" max="10980" width="5.7109375" style="68" customWidth="1"/>
    <col min="10981" max="10981" width="5.140625" style="68" customWidth="1"/>
    <col min="10982" max="10982" width="25.7109375" style="68" customWidth="1"/>
    <col min="10983" max="10997" width="4.28515625" style="68" customWidth="1"/>
    <col min="10998" max="10999" width="2.7109375" style="68" customWidth="1"/>
    <col min="11000" max="11000" width="6.28515625" style="68" customWidth="1"/>
    <col min="11001" max="11235" width="9.140625" style="68"/>
    <col min="11236" max="11236" width="5.7109375" style="68" customWidth="1"/>
    <col min="11237" max="11237" width="5.140625" style="68" customWidth="1"/>
    <col min="11238" max="11238" width="25.7109375" style="68" customWidth="1"/>
    <col min="11239" max="11253" width="4.28515625" style="68" customWidth="1"/>
    <col min="11254" max="11255" width="2.7109375" style="68" customWidth="1"/>
    <col min="11256" max="11256" width="6.28515625" style="68" customWidth="1"/>
    <col min="11257" max="11491" width="9.140625" style="68"/>
    <col min="11492" max="11492" width="5.7109375" style="68" customWidth="1"/>
    <col min="11493" max="11493" width="5.140625" style="68" customWidth="1"/>
    <col min="11494" max="11494" width="25.7109375" style="68" customWidth="1"/>
    <col min="11495" max="11509" width="4.28515625" style="68" customWidth="1"/>
    <col min="11510" max="11511" width="2.7109375" style="68" customWidth="1"/>
    <col min="11512" max="11512" width="6.28515625" style="68" customWidth="1"/>
    <col min="11513" max="11747" width="9.140625" style="68"/>
    <col min="11748" max="11748" width="5.7109375" style="68" customWidth="1"/>
    <col min="11749" max="11749" width="5.140625" style="68" customWidth="1"/>
    <col min="11750" max="11750" width="25.7109375" style="68" customWidth="1"/>
    <col min="11751" max="11765" width="4.28515625" style="68" customWidth="1"/>
    <col min="11766" max="11767" width="2.7109375" style="68" customWidth="1"/>
    <col min="11768" max="11768" width="6.28515625" style="68" customWidth="1"/>
    <col min="11769" max="12003" width="9.140625" style="68"/>
    <col min="12004" max="12004" width="5.7109375" style="68" customWidth="1"/>
    <col min="12005" max="12005" width="5.140625" style="68" customWidth="1"/>
    <col min="12006" max="12006" width="25.7109375" style="68" customWidth="1"/>
    <col min="12007" max="12021" width="4.28515625" style="68" customWidth="1"/>
    <col min="12022" max="12023" width="2.7109375" style="68" customWidth="1"/>
    <col min="12024" max="12024" width="6.28515625" style="68" customWidth="1"/>
    <col min="12025" max="12259" width="9.140625" style="68"/>
    <col min="12260" max="12260" width="5.7109375" style="68" customWidth="1"/>
    <col min="12261" max="12261" width="5.140625" style="68" customWidth="1"/>
    <col min="12262" max="12262" width="25.7109375" style="68" customWidth="1"/>
    <col min="12263" max="12277" width="4.28515625" style="68" customWidth="1"/>
    <col min="12278" max="12279" width="2.7109375" style="68" customWidth="1"/>
    <col min="12280" max="12280" width="6.28515625" style="68" customWidth="1"/>
    <col min="12281" max="12515" width="9.140625" style="68"/>
    <col min="12516" max="12516" width="5.7109375" style="68" customWidth="1"/>
    <col min="12517" max="12517" width="5.140625" style="68" customWidth="1"/>
    <col min="12518" max="12518" width="25.7109375" style="68" customWidth="1"/>
    <col min="12519" max="12533" width="4.28515625" style="68" customWidth="1"/>
    <col min="12534" max="12535" width="2.7109375" style="68" customWidth="1"/>
    <col min="12536" max="12536" width="6.28515625" style="68" customWidth="1"/>
    <col min="12537" max="12771" width="9.140625" style="68"/>
    <col min="12772" max="12772" width="5.7109375" style="68" customWidth="1"/>
    <col min="12773" max="12773" width="5.140625" style="68" customWidth="1"/>
    <col min="12774" max="12774" width="25.7109375" style="68" customWidth="1"/>
    <col min="12775" max="12789" width="4.28515625" style="68" customWidth="1"/>
    <col min="12790" max="12791" width="2.7109375" style="68" customWidth="1"/>
    <col min="12792" max="12792" width="6.28515625" style="68" customWidth="1"/>
    <col min="12793" max="13027" width="9.140625" style="68"/>
    <col min="13028" max="13028" width="5.7109375" style="68" customWidth="1"/>
    <col min="13029" max="13029" width="5.140625" style="68" customWidth="1"/>
    <col min="13030" max="13030" width="25.7109375" style="68" customWidth="1"/>
    <col min="13031" max="13045" width="4.28515625" style="68" customWidth="1"/>
    <col min="13046" max="13047" width="2.7109375" style="68" customWidth="1"/>
    <col min="13048" max="13048" width="6.28515625" style="68" customWidth="1"/>
    <col min="13049" max="13283" width="9.140625" style="68"/>
    <col min="13284" max="13284" width="5.7109375" style="68" customWidth="1"/>
    <col min="13285" max="13285" width="5.140625" style="68" customWidth="1"/>
    <col min="13286" max="13286" width="25.7109375" style="68" customWidth="1"/>
    <col min="13287" max="13301" width="4.28515625" style="68" customWidth="1"/>
    <col min="13302" max="13303" width="2.7109375" style="68" customWidth="1"/>
    <col min="13304" max="13304" width="6.28515625" style="68" customWidth="1"/>
    <col min="13305" max="13539" width="9.140625" style="68"/>
    <col min="13540" max="13540" width="5.7109375" style="68" customWidth="1"/>
    <col min="13541" max="13541" width="5.140625" style="68" customWidth="1"/>
    <col min="13542" max="13542" width="25.7109375" style="68" customWidth="1"/>
    <col min="13543" max="13557" width="4.28515625" style="68" customWidth="1"/>
    <col min="13558" max="13559" width="2.7109375" style="68" customWidth="1"/>
    <col min="13560" max="13560" width="6.28515625" style="68" customWidth="1"/>
    <col min="13561" max="13795" width="9.140625" style="68"/>
    <col min="13796" max="13796" width="5.7109375" style="68" customWidth="1"/>
    <col min="13797" max="13797" width="5.140625" style="68" customWidth="1"/>
    <col min="13798" max="13798" width="25.7109375" style="68" customWidth="1"/>
    <col min="13799" max="13813" width="4.28515625" style="68" customWidth="1"/>
    <col min="13814" max="13815" width="2.7109375" style="68" customWidth="1"/>
    <col min="13816" max="13816" width="6.28515625" style="68" customWidth="1"/>
    <col min="13817" max="14051" width="9.140625" style="68"/>
    <col min="14052" max="14052" width="5.7109375" style="68" customWidth="1"/>
    <col min="14053" max="14053" width="5.140625" style="68" customWidth="1"/>
    <col min="14054" max="14054" width="25.7109375" style="68" customWidth="1"/>
    <col min="14055" max="14069" width="4.28515625" style="68" customWidth="1"/>
    <col min="14070" max="14071" width="2.7109375" style="68" customWidth="1"/>
    <col min="14072" max="14072" width="6.28515625" style="68" customWidth="1"/>
    <col min="14073" max="14307" width="9.140625" style="68"/>
    <col min="14308" max="14308" width="5.7109375" style="68" customWidth="1"/>
    <col min="14309" max="14309" width="5.140625" style="68" customWidth="1"/>
    <col min="14310" max="14310" width="25.7109375" style="68" customWidth="1"/>
    <col min="14311" max="14325" width="4.28515625" style="68" customWidth="1"/>
    <col min="14326" max="14327" width="2.7109375" style="68" customWidth="1"/>
    <col min="14328" max="14328" width="6.28515625" style="68" customWidth="1"/>
    <col min="14329" max="14563" width="9.140625" style="68"/>
    <col min="14564" max="14564" width="5.7109375" style="68" customWidth="1"/>
    <col min="14565" max="14565" width="5.140625" style="68" customWidth="1"/>
    <col min="14566" max="14566" width="25.7109375" style="68" customWidth="1"/>
    <col min="14567" max="14581" width="4.28515625" style="68" customWidth="1"/>
    <col min="14582" max="14583" width="2.7109375" style="68" customWidth="1"/>
    <col min="14584" max="14584" width="6.28515625" style="68" customWidth="1"/>
    <col min="14585" max="14819" width="9.140625" style="68"/>
    <col min="14820" max="14820" width="5.7109375" style="68" customWidth="1"/>
    <col min="14821" max="14821" width="5.140625" style="68" customWidth="1"/>
    <col min="14822" max="14822" width="25.7109375" style="68" customWidth="1"/>
    <col min="14823" max="14837" width="4.28515625" style="68" customWidth="1"/>
    <col min="14838" max="14839" width="2.7109375" style="68" customWidth="1"/>
    <col min="14840" max="14840" width="6.28515625" style="68" customWidth="1"/>
    <col min="14841" max="15075" width="9.140625" style="68"/>
    <col min="15076" max="15076" width="5.7109375" style="68" customWidth="1"/>
    <col min="15077" max="15077" width="5.140625" style="68" customWidth="1"/>
    <col min="15078" max="15078" width="25.7109375" style="68" customWidth="1"/>
    <col min="15079" max="15093" width="4.28515625" style="68" customWidth="1"/>
    <col min="15094" max="15095" width="2.7109375" style="68" customWidth="1"/>
    <col min="15096" max="15096" width="6.28515625" style="68" customWidth="1"/>
    <col min="15097" max="15331" width="9.140625" style="68"/>
    <col min="15332" max="15332" width="5.7109375" style="68" customWidth="1"/>
    <col min="15333" max="15333" width="5.140625" style="68" customWidth="1"/>
    <col min="15334" max="15334" width="25.7109375" style="68" customWidth="1"/>
    <col min="15335" max="15349" width="4.28515625" style="68" customWidth="1"/>
    <col min="15350" max="15351" width="2.7109375" style="68" customWidth="1"/>
    <col min="15352" max="15352" width="6.28515625" style="68" customWidth="1"/>
    <col min="15353" max="15587" width="9.140625" style="68"/>
    <col min="15588" max="15588" width="5.7109375" style="68" customWidth="1"/>
    <col min="15589" max="15589" width="5.140625" style="68" customWidth="1"/>
    <col min="15590" max="15590" width="25.7109375" style="68" customWidth="1"/>
    <col min="15591" max="15605" width="4.28515625" style="68" customWidth="1"/>
    <col min="15606" max="15607" width="2.7109375" style="68" customWidth="1"/>
    <col min="15608" max="15608" width="6.28515625" style="68" customWidth="1"/>
    <col min="15609" max="15843" width="9.140625" style="68"/>
    <col min="15844" max="15844" width="5.7109375" style="68" customWidth="1"/>
    <col min="15845" max="15845" width="5.140625" style="68" customWidth="1"/>
    <col min="15846" max="15846" width="25.7109375" style="68" customWidth="1"/>
    <col min="15847" max="15861" width="4.28515625" style="68" customWidth="1"/>
    <col min="15862" max="15863" width="2.7109375" style="68" customWidth="1"/>
    <col min="15864" max="15864" width="6.28515625" style="68" customWidth="1"/>
    <col min="15865" max="16099" width="9.140625" style="68"/>
    <col min="16100" max="16100" width="5.7109375" style="68" customWidth="1"/>
    <col min="16101" max="16101" width="5.140625" style="68" customWidth="1"/>
    <col min="16102" max="16102" width="25.7109375" style="68" customWidth="1"/>
    <col min="16103" max="16117" width="4.28515625" style="68" customWidth="1"/>
    <col min="16118" max="16119" width="2.7109375" style="68" customWidth="1"/>
    <col min="16120" max="16120" width="6.28515625" style="68" customWidth="1"/>
    <col min="16121" max="16384" width="9.140625" style="68"/>
  </cols>
  <sheetData>
    <row r="3" spans="1:20" ht="15.75">
      <c r="F3" s="690" t="s">
        <v>49</v>
      </c>
    </row>
    <row r="5" spans="1:20" ht="15.75" customHeight="1">
      <c r="A5" s="630"/>
      <c r="B5" s="665" t="s">
        <v>1687</v>
      </c>
      <c r="C5" s="692"/>
      <c r="D5" s="632"/>
      <c r="E5" s="633"/>
      <c r="F5" s="633"/>
      <c r="G5" s="634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5"/>
      <c r="S5" s="635"/>
      <c r="T5" s="693" t="s">
        <v>1734</v>
      </c>
    </row>
    <row r="6" spans="1:20" ht="3" customHeight="1">
      <c r="A6" s="694"/>
      <c r="B6" s="694"/>
      <c r="C6" s="694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6"/>
      <c r="R6" s="697"/>
      <c r="S6" s="697"/>
      <c r="T6" s="698"/>
    </row>
    <row r="7" spans="1:20" s="706" customFormat="1" ht="14.25" customHeight="1">
      <c r="A7" s="699" t="s">
        <v>52</v>
      </c>
      <c r="B7" s="700" t="s">
        <v>53</v>
      </c>
      <c r="C7" s="701" t="s">
        <v>105</v>
      </c>
      <c r="D7" s="702">
        <v>145</v>
      </c>
      <c r="E7" s="702">
        <v>150</v>
      </c>
      <c r="F7" s="702">
        <v>155</v>
      </c>
      <c r="G7" s="702">
        <v>160</v>
      </c>
      <c r="H7" s="702">
        <v>165</v>
      </c>
      <c r="I7" s="702">
        <v>170</v>
      </c>
      <c r="J7" s="702">
        <v>175</v>
      </c>
      <c r="K7" s="700">
        <v>180</v>
      </c>
      <c r="L7" s="700">
        <v>185</v>
      </c>
      <c r="M7" s="700">
        <v>190</v>
      </c>
      <c r="N7" s="700">
        <v>193</v>
      </c>
      <c r="O7" s="703"/>
      <c r="P7" s="703"/>
      <c r="Q7" s="703"/>
      <c r="R7" s="704" t="s">
        <v>1690</v>
      </c>
      <c r="S7" s="704" t="s">
        <v>1691</v>
      </c>
      <c r="T7" s="705" t="s">
        <v>1692</v>
      </c>
    </row>
    <row r="8" spans="1:20" s="689" customFormat="1" ht="0.75" customHeight="1">
      <c r="A8" s="707"/>
      <c r="B8" s="708"/>
      <c r="C8" s="709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1"/>
      <c r="S8" s="712"/>
      <c r="T8" s="713"/>
    </row>
    <row r="9" spans="1:20" s="689" customFormat="1" ht="5.0999999999999996" customHeight="1">
      <c r="T9" s="713"/>
    </row>
    <row r="10" spans="1:20" s="689" customFormat="1" ht="14.1" customHeight="1">
      <c r="A10" s="198">
        <v>1</v>
      </c>
      <c r="B10" s="685">
        <v>915</v>
      </c>
      <c r="C10" s="685" t="s">
        <v>1700</v>
      </c>
      <c r="D10" s="657"/>
      <c r="E10" s="657"/>
      <c r="F10" s="657"/>
      <c r="G10" s="657"/>
      <c r="H10" s="657">
        <v>0</v>
      </c>
      <c r="I10" s="657">
        <v>0</v>
      </c>
      <c r="J10" s="657" t="s">
        <v>1693</v>
      </c>
      <c r="K10" s="657" t="s">
        <v>1693</v>
      </c>
      <c r="L10" s="657" t="s">
        <v>1695</v>
      </c>
      <c r="M10" s="657">
        <v>0</v>
      </c>
      <c r="N10" s="657" t="s">
        <v>1694</v>
      </c>
      <c r="O10" s="657"/>
      <c r="P10" s="657"/>
      <c r="Q10" s="714"/>
      <c r="R10" s="715">
        <v>1</v>
      </c>
      <c r="S10" s="715">
        <v>4</v>
      </c>
      <c r="T10" s="299">
        <v>190</v>
      </c>
    </row>
    <row r="11" spans="1:20" s="689" customFormat="1" ht="14.1" customHeight="1">
      <c r="A11" s="198">
        <v>2</v>
      </c>
      <c r="B11" s="685">
        <v>441</v>
      </c>
      <c r="C11" s="685" t="s">
        <v>1701</v>
      </c>
      <c r="D11" s="688"/>
      <c r="E11" s="688"/>
      <c r="F11" s="688"/>
      <c r="G11" s="688"/>
      <c r="H11" s="688">
        <v>0</v>
      </c>
      <c r="I11" s="688">
        <v>0</v>
      </c>
      <c r="J11" s="688">
        <v>0</v>
      </c>
      <c r="K11" s="688">
        <v>0</v>
      </c>
      <c r="L11" s="688" t="s">
        <v>1695</v>
      </c>
      <c r="M11" s="688" t="s">
        <v>1694</v>
      </c>
      <c r="N11" s="688"/>
      <c r="O11" s="688"/>
      <c r="P11" s="688"/>
      <c r="Q11" s="716"/>
      <c r="R11" s="677">
        <v>3</v>
      </c>
      <c r="S11" s="677">
        <v>2</v>
      </c>
      <c r="T11" s="299">
        <v>185</v>
      </c>
    </row>
    <row r="12" spans="1:20" s="689" customFormat="1" ht="14.1" customHeight="1">
      <c r="A12" s="198">
        <v>3</v>
      </c>
      <c r="B12" s="685">
        <v>427</v>
      </c>
      <c r="C12" s="685" t="s">
        <v>872</v>
      </c>
      <c r="D12" s="657"/>
      <c r="E12" s="657"/>
      <c r="F12" s="657">
        <v>0</v>
      </c>
      <c r="G12" s="657">
        <v>0</v>
      </c>
      <c r="H12" s="657">
        <v>0</v>
      </c>
      <c r="I12" s="657" t="s">
        <v>1693</v>
      </c>
      <c r="J12" s="657" t="s">
        <v>1694</v>
      </c>
      <c r="K12" s="657"/>
      <c r="L12" s="143"/>
      <c r="M12" s="657"/>
      <c r="N12" s="657"/>
      <c r="O12" s="657"/>
      <c r="P12" s="657"/>
      <c r="Q12" s="657"/>
      <c r="R12" s="715">
        <v>2</v>
      </c>
      <c r="S12" s="715">
        <v>1</v>
      </c>
      <c r="T12" s="299">
        <v>170</v>
      </c>
    </row>
    <row r="13" spans="1:20" s="689" customFormat="1" ht="14.1" customHeight="1">
      <c r="A13" s="198">
        <v>3</v>
      </c>
      <c r="B13" s="685">
        <v>981</v>
      </c>
      <c r="C13" s="685" t="s">
        <v>360</v>
      </c>
      <c r="D13" s="657"/>
      <c r="E13" s="657">
        <v>0</v>
      </c>
      <c r="F13" s="657">
        <v>0</v>
      </c>
      <c r="G13" s="657">
        <v>0</v>
      </c>
      <c r="H13" s="657">
        <v>0</v>
      </c>
      <c r="I13" s="657" t="s">
        <v>1693</v>
      </c>
      <c r="J13" s="657" t="s">
        <v>1694</v>
      </c>
      <c r="K13" s="714"/>
      <c r="L13" s="717"/>
      <c r="M13" s="714"/>
      <c r="N13" s="714"/>
      <c r="O13" s="714"/>
      <c r="P13" s="714"/>
      <c r="Q13" s="714"/>
      <c r="R13" s="715">
        <v>2</v>
      </c>
      <c r="S13" s="715">
        <v>1</v>
      </c>
      <c r="T13" s="299">
        <v>170</v>
      </c>
    </row>
    <row r="14" spans="1:20" s="689" customFormat="1" ht="14.1" customHeight="1">
      <c r="A14" s="198">
        <v>5</v>
      </c>
      <c r="B14" s="685">
        <v>238</v>
      </c>
      <c r="C14" s="685" t="s">
        <v>1703</v>
      </c>
      <c r="D14" s="657"/>
      <c r="E14" s="657"/>
      <c r="F14" s="657"/>
      <c r="G14" s="657">
        <v>0</v>
      </c>
      <c r="H14" s="657" t="s">
        <v>1695</v>
      </c>
      <c r="I14" s="657" t="s">
        <v>1693</v>
      </c>
      <c r="J14" s="657" t="s">
        <v>1694</v>
      </c>
      <c r="K14" s="657"/>
      <c r="L14" s="143"/>
      <c r="M14" s="657"/>
      <c r="N14" s="657"/>
      <c r="O14" s="657"/>
      <c r="P14" s="657"/>
      <c r="Q14" s="657"/>
      <c r="R14" s="715">
        <v>2</v>
      </c>
      <c r="S14" s="715">
        <v>3</v>
      </c>
      <c r="T14" s="299">
        <v>170</v>
      </c>
    </row>
    <row r="15" spans="1:20" s="689" customFormat="1" ht="14.1" customHeight="1">
      <c r="A15" s="198">
        <v>6</v>
      </c>
      <c r="B15" s="685">
        <v>239</v>
      </c>
      <c r="C15" s="685" t="s">
        <v>1073</v>
      </c>
      <c r="D15" s="688"/>
      <c r="E15" s="688">
        <v>0</v>
      </c>
      <c r="F15" s="688">
        <v>0</v>
      </c>
      <c r="G15" s="688">
        <v>0</v>
      </c>
      <c r="H15" s="688">
        <v>0</v>
      </c>
      <c r="I15" s="688" t="s">
        <v>1695</v>
      </c>
      <c r="J15" s="688" t="s">
        <v>1694</v>
      </c>
      <c r="K15" s="688"/>
      <c r="L15" s="394"/>
      <c r="M15" s="688"/>
      <c r="N15" s="688"/>
      <c r="O15" s="688"/>
      <c r="P15" s="688"/>
      <c r="Q15" s="688"/>
      <c r="R15" s="677">
        <v>3</v>
      </c>
      <c r="S15" s="677">
        <v>2</v>
      </c>
      <c r="T15" s="299">
        <v>170</v>
      </c>
    </row>
    <row r="16" spans="1:20" s="689" customFormat="1" ht="14.1" customHeight="1">
      <c r="A16" s="198">
        <v>7</v>
      </c>
      <c r="B16" s="685">
        <v>237</v>
      </c>
      <c r="C16" s="685" t="s">
        <v>1704</v>
      </c>
      <c r="D16" s="688"/>
      <c r="E16" s="394"/>
      <c r="F16" s="688">
        <v>0</v>
      </c>
      <c r="G16" s="688">
        <v>0</v>
      </c>
      <c r="H16" s="688">
        <v>0</v>
      </c>
      <c r="I16" s="688" t="s">
        <v>1694</v>
      </c>
      <c r="J16" s="688"/>
      <c r="K16" s="688"/>
      <c r="L16" s="394"/>
      <c r="M16" s="688"/>
      <c r="N16" s="688"/>
      <c r="O16" s="688"/>
      <c r="P16" s="688"/>
      <c r="Q16" s="688"/>
      <c r="R16" s="677">
        <v>1</v>
      </c>
      <c r="S16" s="677">
        <v>0</v>
      </c>
      <c r="T16" s="299">
        <v>165</v>
      </c>
    </row>
    <row r="17" spans="1:20" s="689" customFormat="1" ht="15" customHeight="1">
      <c r="A17" s="198">
        <v>8</v>
      </c>
      <c r="B17" s="685">
        <v>677</v>
      </c>
      <c r="C17" s="685" t="s">
        <v>1705</v>
      </c>
      <c r="D17" s="657"/>
      <c r="E17" s="657">
        <v>0</v>
      </c>
      <c r="F17" s="657">
        <v>0</v>
      </c>
      <c r="G17" s="657" t="s">
        <v>1693</v>
      </c>
      <c r="H17" s="657">
        <v>0</v>
      </c>
      <c r="I17" s="657" t="s">
        <v>1694</v>
      </c>
      <c r="J17" s="657"/>
      <c r="K17" s="202"/>
      <c r="L17" s="202"/>
      <c r="M17" s="202"/>
      <c r="N17" s="202"/>
      <c r="O17" s="202"/>
      <c r="P17" s="202"/>
      <c r="Q17" s="202"/>
      <c r="R17" s="715">
        <v>1</v>
      </c>
      <c r="S17" s="715">
        <v>1</v>
      </c>
      <c r="T17" s="299">
        <v>165</v>
      </c>
    </row>
    <row r="18" spans="1:20" s="689" customFormat="1" ht="15" customHeight="1">
      <c r="A18" s="198">
        <v>9</v>
      </c>
      <c r="B18" s="685">
        <v>925</v>
      </c>
      <c r="C18" s="685" t="s">
        <v>1706</v>
      </c>
      <c r="D18" s="657"/>
      <c r="E18" s="657">
        <v>0</v>
      </c>
      <c r="F18" s="657">
        <v>0</v>
      </c>
      <c r="G18" s="657">
        <v>0</v>
      </c>
      <c r="H18" s="657" t="s">
        <v>1693</v>
      </c>
      <c r="I18" s="657" t="s">
        <v>1694</v>
      </c>
      <c r="J18" s="657"/>
      <c r="K18" s="657"/>
      <c r="L18" s="143"/>
      <c r="M18" s="657"/>
      <c r="N18" s="657"/>
      <c r="O18" s="657"/>
      <c r="P18" s="657"/>
      <c r="Q18" s="657"/>
      <c r="R18" s="715">
        <v>2</v>
      </c>
      <c r="S18" s="715">
        <v>1</v>
      </c>
      <c r="T18" s="299">
        <v>165</v>
      </c>
    </row>
    <row r="19" spans="1:20" s="689" customFormat="1" ht="15" customHeight="1">
      <c r="A19" s="198">
        <v>10</v>
      </c>
      <c r="B19" s="685">
        <v>661</v>
      </c>
      <c r="C19" s="685" t="s">
        <v>1708</v>
      </c>
      <c r="D19" s="657"/>
      <c r="E19" s="657" t="s">
        <v>1693</v>
      </c>
      <c r="F19" s="657">
        <v>0</v>
      </c>
      <c r="G19" s="657" t="s">
        <v>1695</v>
      </c>
      <c r="H19" s="657" t="s">
        <v>1693</v>
      </c>
      <c r="I19" s="657" t="s">
        <v>1694</v>
      </c>
      <c r="J19" s="657"/>
      <c r="K19" s="657"/>
      <c r="L19" s="143"/>
      <c r="M19" s="657"/>
      <c r="N19" s="657"/>
      <c r="O19" s="657"/>
      <c r="P19" s="657"/>
      <c r="Q19" s="657"/>
      <c r="R19" s="715">
        <v>2</v>
      </c>
      <c r="S19" s="715">
        <v>4</v>
      </c>
      <c r="T19" s="299">
        <v>165</v>
      </c>
    </row>
    <row r="20" spans="1:20" s="689" customFormat="1" ht="15" customHeight="1">
      <c r="A20" s="198">
        <v>11</v>
      </c>
      <c r="B20" s="685">
        <v>816</v>
      </c>
      <c r="C20" s="685" t="s">
        <v>709</v>
      </c>
      <c r="D20" s="657">
        <v>0</v>
      </c>
      <c r="E20" s="657">
        <v>0</v>
      </c>
      <c r="F20" s="657">
        <v>0</v>
      </c>
      <c r="G20" s="657">
        <v>0</v>
      </c>
      <c r="H20" s="657" t="s">
        <v>1694</v>
      </c>
      <c r="I20" s="657"/>
      <c r="J20" s="657"/>
      <c r="K20" s="657"/>
      <c r="L20" s="143"/>
      <c r="M20" s="657"/>
      <c r="N20" s="657"/>
      <c r="O20" s="657"/>
      <c r="P20" s="657"/>
      <c r="Q20" s="657"/>
      <c r="R20" s="715">
        <v>1</v>
      </c>
      <c r="S20" s="715">
        <v>0</v>
      </c>
      <c r="T20" s="299">
        <v>160</v>
      </c>
    </row>
    <row r="21" spans="1:20" s="689" customFormat="1" ht="15" customHeight="1">
      <c r="A21" s="198">
        <v>11</v>
      </c>
      <c r="B21" s="685">
        <v>778</v>
      </c>
      <c r="C21" s="685" t="s">
        <v>1709</v>
      </c>
      <c r="D21" s="657"/>
      <c r="E21" s="657">
        <v>0</v>
      </c>
      <c r="F21" s="657">
        <v>0</v>
      </c>
      <c r="G21" s="657">
        <v>0</v>
      </c>
      <c r="H21" s="657" t="s">
        <v>1694</v>
      </c>
      <c r="I21" s="657"/>
      <c r="J21" s="657"/>
      <c r="K21" s="657"/>
      <c r="L21" s="143"/>
      <c r="M21" s="657"/>
      <c r="N21" s="657"/>
      <c r="O21" s="657"/>
      <c r="P21" s="657"/>
      <c r="Q21" s="657"/>
      <c r="R21" s="715">
        <v>1</v>
      </c>
      <c r="S21" s="715">
        <v>0</v>
      </c>
      <c r="T21" s="299">
        <v>160</v>
      </c>
    </row>
    <row r="22" spans="1:20" s="689" customFormat="1" ht="15" customHeight="1">
      <c r="A22" s="198">
        <v>11</v>
      </c>
      <c r="B22" s="685">
        <v>901</v>
      </c>
      <c r="C22" s="685" t="s">
        <v>1710</v>
      </c>
      <c r="D22" s="688"/>
      <c r="E22" s="688">
        <v>0</v>
      </c>
      <c r="F22" s="688">
        <v>0</v>
      </c>
      <c r="G22" s="688">
        <v>0</v>
      </c>
      <c r="H22" s="688" t="s">
        <v>1694</v>
      </c>
      <c r="I22" s="688"/>
      <c r="J22" s="688"/>
      <c r="K22" s="688"/>
      <c r="L22" s="394"/>
      <c r="M22" s="688"/>
      <c r="N22" s="688"/>
      <c r="O22" s="688"/>
      <c r="P22" s="688"/>
      <c r="Q22" s="688"/>
      <c r="R22" s="677">
        <v>1</v>
      </c>
      <c r="S22" s="677">
        <v>0</v>
      </c>
      <c r="T22" s="299">
        <v>160</v>
      </c>
    </row>
    <row r="23" spans="1:20" s="689" customFormat="1" ht="15" customHeight="1">
      <c r="A23" s="198">
        <v>14</v>
      </c>
      <c r="B23" s="685">
        <v>243</v>
      </c>
      <c r="C23" s="685" t="s">
        <v>1712</v>
      </c>
      <c r="D23" s="657">
        <v>0</v>
      </c>
      <c r="E23" s="657">
        <v>0</v>
      </c>
      <c r="F23" s="657" t="s">
        <v>1693</v>
      </c>
      <c r="G23" s="657">
        <v>0</v>
      </c>
      <c r="H23" s="657" t="s">
        <v>1694</v>
      </c>
      <c r="I23" s="657"/>
      <c r="J23" s="657"/>
      <c r="K23" s="657"/>
      <c r="L23" s="657"/>
      <c r="M23" s="657"/>
      <c r="N23" s="657"/>
      <c r="O23" s="657"/>
      <c r="P23" s="657"/>
      <c r="Q23" s="657"/>
      <c r="R23" s="715">
        <v>1</v>
      </c>
      <c r="S23" s="715">
        <v>1</v>
      </c>
      <c r="T23" s="299">
        <v>160</v>
      </c>
    </row>
    <row r="24" spans="1:20" s="689" customFormat="1" ht="15" customHeight="1">
      <c r="A24" s="198">
        <v>15</v>
      </c>
      <c r="B24" s="685">
        <v>402</v>
      </c>
      <c r="C24" s="685" t="s">
        <v>879</v>
      </c>
      <c r="D24" s="657">
        <v>0</v>
      </c>
      <c r="E24" s="657">
        <v>0</v>
      </c>
      <c r="F24" s="657">
        <v>0</v>
      </c>
      <c r="G24" s="657" t="s">
        <v>1695</v>
      </c>
      <c r="H24" s="657" t="s">
        <v>1694</v>
      </c>
      <c r="I24" s="657"/>
      <c r="J24" s="657"/>
      <c r="K24" s="657"/>
      <c r="L24" s="143"/>
      <c r="M24" s="657"/>
      <c r="N24" s="657"/>
      <c r="O24" s="657"/>
      <c r="P24" s="657"/>
      <c r="Q24" s="657"/>
      <c r="R24" s="715">
        <v>3</v>
      </c>
      <c r="S24" s="715">
        <v>2</v>
      </c>
      <c r="T24" s="299">
        <v>160</v>
      </c>
    </row>
    <row r="25" spans="1:20" s="689" customFormat="1" ht="15" customHeight="1">
      <c r="A25" s="198">
        <v>16</v>
      </c>
      <c r="B25" s="685">
        <v>359</v>
      </c>
      <c r="C25" s="685" t="s">
        <v>1713</v>
      </c>
      <c r="D25" s="688">
        <v>0</v>
      </c>
      <c r="E25" s="677">
        <v>0</v>
      </c>
      <c r="F25" s="677" t="s">
        <v>1695</v>
      </c>
      <c r="G25" s="303" t="s">
        <v>1695</v>
      </c>
      <c r="H25" s="688" t="s">
        <v>1694</v>
      </c>
      <c r="I25" s="688"/>
      <c r="J25" s="688"/>
      <c r="K25" s="688"/>
      <c r="L25" s="688"/>
      <c r="M25" s="688"/>
      <c r="N25" s="688"/>
      <c r="O25" s="688"/>
      <c r="P25" s="688"/>
      <c r="Q25" s="716"/>
      <c r="R25" s="677">
        <v>3</v>
      </c>
      <c r="S25" s="677">
        <v>4</v>
      </c>
      <c r="T25" s="299">
        <v>160</v>
      </c>
    </row>
    <row r="26" spans="1:20" s="689" customFormat="1" ht="15" customHeight="1">
      <c r="A26" s="198">
        <v>17</v>
      </c>
      <c r="B26" s="685">
        <v>755</v>
      </c>
      <c r="C26" s="685" t="s">
        <v>356</v>
      </c>
      <c r="D26" s="657" t="s">
        <v>1693</v>
      </c>
      <c r="E26" s="657">
        <v>0</v>
      </c>
      <c r="F26" s="657">
        <v>0</v>
      </c>
      <c r="G26" s="657" t="s">
        <v>1694</v>
      </c>
      <c r="H26" s="657"/>
      <c r="I26" s="657"/>
      <c r="J26" s="657"/>
      <c r="K26" s="657"/>
      <c r="L26" s="143"/>
      <c r="M26" s="657"/>
      <c r="N26" s="657"/>
      <c r="O26" s="657"/>
      <c r="P26" s="657"/>
      <c r="Q26" s="657"/>
      <c r="R26" s="715">
        <v>1</v>
      </c>
      <c r="S26" s="715">
        <v>1</v>
      </c>
      <c r="T26" s="299">
        <v>155</v>
      </c>
    </row>
    <row r="27" spans="1:20" s="689" customFormat="1" ht="15" customHeight="1">
      <c r="A27" s="198">
        <v>17</v>
      </c>
      <c r="B27" s="685">
        <v>948</v>
      </c>
      <c r="C27" s="685" t="s">
        <v>383</v>
      </c>
      <c r="D27" s="657">
        <v>0</v>
      </c>
      <c r="E27" s="657" t="s">
        <v>1693</v>
      </c>
      <c r="F27" s="657">
        <v>0</v>
      </c>
      <c r="G27" s="657" t="s">
        <v>1694</v>
      </c>
      <c r="H27" s="657"/>
      <c r="I27" s="657"/>
      <c r="J27" s="657"/>
      <c r="K27" s="657"/>
      <c r="L27" s="143"/>
      <c r="M27" s="657"/>
      <c r="N27" s="657"/>
      <c r="O27" s="657"/>
      <c r="P27" s="657"/>
      <c r="Q27" s="657"/>
      <c r="R27" s="715">
        <v>1</v>
      </c>
      <c r="S27" s="715">
        <v>1</v>
      </c>
      <c r="T27" s="299">
        <v>155</v>
      </c>
    </row>
    <row r="28" spans="1:20" s="689" customFormat="1" ht="15" customHeight="1">
      <c r="A28" s="198">
        <v>19</v>
      </c>
      <c r="B28" s="685">
        <v>240</v>
      </c>
      <c r="C28" s="685" t="s">
        <v>1714</v>
      </c>
      <c r="D28" s="657">
        <v>0</v>
      </c>
      <c r="E28" s="657">
        <v>0</v>
      </c>
      <c r="F28" s="657" t="s">
        <v>1695</v>
      </c>
      <c r="G28" s="657" t="s">
        <v>1694</v>
      </c>
      <c r="H28" s="657"/>
      <c r="I28" s="657"/>
      <c r="J28" s="657"/>
      <c r="K28" s="657"/>
      <c r="L28" s="143"/>
      <c r="M28" s="657"/>
      <c r="N28" s="657"/>
      <c r="O28" s="657"/>
      <c r="P28" s="657"/>
      <c r="Q28" s="657"/>
      <c r="R28" s="715">
        <v>3</v>
      </c>
      <c r="S28" s="715">
        <v>2</v>
      </c>
      <c r="T28" s="299">
        <v>155</v>
      </c>
    </row>
    <row r="29" spans="1:20" s="689" customFormat="1" ht="15" customHeight="1">
      <c r="A29" s="198">
        <v>20</v>
      </c>
      <c r="B29" s="685">
        <v>260</v>
      </c>
      <c r="C29" s="685" t="s">
        <v>1715</v>
      </c>
      <c r="D29" s="202">
        <v>0</v>
      </c>
      <c r="E29" s="202">
        <v>0</v>
      </c>
      <c r="F29" s="202" t="s">
        <v>1694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715">
        <v>1</v>
      </c>
      <c r="S29" s="718">
        <v>0</v>
      </c>
      <c r="T29" s="299">
        <v>150</v>
      </c>
    </row>
    <row r="30" spans="1:20" ht="15" customHeight="1">
      <c r="A30" s="76"/>
      <c r="B30" s="685">
        <v>676</v>
      </c>
      <c r="C30" s="685" t="s">
        <v>1421</v>
      </c>
      <c r="D30" s="657"/>
      <c r="E30" s="657" t="s">
        <v>1694</v>
      </c>
      <c r="F30" s="657"/>
      <c r="G30" s="657"/>
      <c r="H30" s="657"/>
      <c r="I30" s="657"/>
      <c r="J30" s="657"/>
      <c r="K30" s="657"/>
      <c r="L30" s="143"/>
      <c r="M30" s="657"/>
      <c r="N30" s="657"/>
      <c r="O30" s="657"/>
      <c r="P30" s="657"/>
      <c r="Q30" s="657"/>
      <c r="R30" s="715"/>
      <c r="S30" s="715"/>
      <c r="T30" s="299">
        <v>0</v>
      </c>
    </row>
    <row r="31" spans="1:20" ht="15" customHeight="1">
      <c r="A31" s="76"/>
      <c r="B31" s="685">
        <v>618</v>
      </c>
      <c r="C31" s="685" t="s">
        <v>1489</v>
      </c>
      <c r="D31" s="657" t="s">
        <v>1694</v>
      </c>
      <c r="E31" s="657"/>
      <c r="F31" s="657"/>
      <c r="G31" s="657"/>
      <c r="H31" s="657"/>
      <c r="I31" s="657"/>
      <c r="J31" s="657"/>
      <c r="K31" s="657"/>
      <c r="L31" s="143"/>
      <c r="M31" s="657"/>
      <c r="N31" s="657"/>
      <c r="O31" s="657"/>
      <c r="P31" s="657"/>
      <c r="Q31" s="657"/>
      <c r="R31" s="715"/>
      <c r="S31" s="715"/>
      <c r="T31" s="299">
        <v>0</v>
      </c>
    </row>
    <row r="32" spans="1:20" ht="15" customHeight="1">
      <c r="A32" s="76"/>
      <c r="B32" s="685">
        <v>241</v>
      </c>
      <c r="C32" s="685" t="s">
        <v>1716</v>
      </c>
      <c r="D32" s="688" t="s">
        <v>1694</v>
      </c>
      <c r="E32" s="688"/>
      <c r="F32" s="688"/>
      <c r="G32" s="688"/>
      <c r="H32" s="688"/>
      <c r="I32" s="688"/>
      <c r="J32" s="688"/>
      <c r="K32" s="688"/>
      <c r="L32" s="394"/>
      <c r="M32" s="688"/>
      <c r="N32" s="688"/>
      <c r="O32" s="688"/>
      <c r="P32" s="688"/>
      <c r="Q32" s="688"/>
      <c r="R32" s="677"/>
      <c r="S32" s="677"/>
      <c r="T32" s="299">
        <v>0</v>
      </c>
    </row>
    <row r="33" spans="1:20" ht="15" customHeight="1">
      <c r="A33" s="76"/>
      <c r="B33" s="685">
        <v>355</v>
      </c>
      <c r="C33" s="685" t="s">
        <v>381</v>
      </c>
      <c r="D33" s="657"/>
      <c r="E33" s="657"/>
      <c r="F33" s="657"/>
      <c r="G33" s="657"/>
      <c r="H33" s="657"/>
      <c r="I33" s="657"/>
      <c r="J33" s="657"/>
      <c r="K33" s="657"/>
      <c r="L33" s="143"/>
      <c r="M33" s="657"/>
      <c r="N33" s="657"/>
      <c r="O33" s="657"/>
      <c r="P33" s="657"/>
      <c r="Q33" s="657"/>
      <c r="R33" s="715"/>
      <c r="S33" s="715"/>
      <c r="T33" s="142" t="s">
        <v>81</v>
      </c>
    </row>
    <row r="34" spans="1:20" ht="15" customHeight="1">
      <c r="A34" s="76"/>
      <c r="B34" s="685">
        <v>609</v>
      </c>
      <c r="C34" s="685" t="s">
        <v>1717</v>
      </c>
      <c r="D34" s="657"/>
      <c r="E34" s="657"/>
      <c r="F34" s="657"/>
      <c r="G34" s="657"/>
      <c r="H34" s="657"/>
      <c r="I34" s="657"/>
      <c r="J34" s="657"/>
      <c r="K34" s="657"/>
      <c r="L34" s="143"/>
      <c r="M34" s="657"/>
      <c r="N34" s="657"/>
      <c r="O34" s="657"/>
      <c r="P34" s="657"/>
      <c r="Q34" s="657"/>
      <c r="R34" s="715"/>
      <c r="S34" s="715"/>
      <c r="T34" s="142" t="s">
        <v>81</v>
      </c>
    </row>
    <row r="35" spans="1:20" ht="15" customHeight="1">
      <c r="A35" s="76"/>
      <c r="B35" s="685">
        <v>187</v>
      </c>
      <c r="C35" s="685" t="s">
        <v>1718</v>
      </c>
      <c r="D35" s="657"/>
      <c r="E35" s="657"/>
      <c r="F35" s="657"/>
      <c r="G35" s="657"/>
      <c r="H35" s="657"/>
      <c r="I35" s="657"/>
      <c r="J35" s="657"/>
      <c r="K35" s="657"/>
      <c r="L35" s="143"/>
      <c r="M35" s="657"/>
      <c r="N35" s="657"/>
      <c r="O35" s="657"/>
      <c r="P35" s="657"/>
      <c r="Q35" s="657"/>
      <c r="R35" s="715"/>
      <c r="S35" s="715"/>
      <c r="T35" s="142" t="s">
        <v>81</v>
      </c>
    </row>
    <row r="36" spans="1:20" ht="15" customHeight="1">
      <c r="A36" s="76"/>
      <c r="B36" s="685">
        <v>965</v>
      </c>
      <c r="C36" s="685" t="s">
        <v>1119</v>
      </c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714"/>
      <c r="R36" s="715"/>
      <c r="S36" s="715"/>
      <c r="T36" s="142" t="s">
        <v>81</v>
      </c>
    </row>
    <row r="37" spans="1:20" ht="15" customHeight="1">
      <c r="A37" s="76"/>
      <c r="B37" s="685">
        <v>53</v>
      </c>
      <c r="C37" s="685" t="s">
        <v>1140</v>
      </c>
      <c r="D37" s="657"/>
      <c r="E37" s="657"/>
      <c r="F37" s="657"/>
      <c r="G37" s="657"/>
      <c r="H37" s="657"/>
      <c r="I37" s="657"/>
      <c r="J37" s="657"/>
      <c r="K37" s="657"/>
      <c r="L37" s="143"/>
      <c r="M37" s="657"/>
      <c r="N37" s="657"/>
      <c r="O37" s="657"/>
      <c r="P37" s="657"/>
      <c r="Q37" s="657"/>
      <c r="R37" s="715"/>
      <c r="S37" s="715"/>
      <c r="T37" s="142" t="s">
        <v>81</v>
      </c>
    </row>
    <row r="38" spans="1:20" ht="15" customHeight="1">
      <c r="A38" s="76"/>
      <c r="B38" s="685">
        <v>775</v>
      </c>
      <c r="C38" s="685" t="s">
        <v>1719</v>
      </c>
      <c r="D38" s="688"/>
      <c r="E38" s="688"/>
      <c r="F38" s="688"/>
      <c r="G38" s="688"/>
      <c r="H38" s="688"/>
      <c r="I38" s="688"/>
      <c r="J38" s="688"/>
      <c r="K38" s="688"/>
      <c r="L38" s="394"/>
      <c r="M38" s="688"/>
      <c r="N38" s="688"/>
      <c r="O38" s="688"/>
      <c r="P38" s="688"/>
      <c r="Q38" s="688"/>
      <c r="R38" s="677"/>
      <c r="S38" s="677"/>
      <c r="T38" s="142" t="s">
        <v>81</v>
      </c>
    </row>
    <row r="39" spans="1:20" ht="15" customHeight="1">
      <c r="A39" s="76"/>
      <c r="B39" s="685">
        <v>759</v>
      </c>
      <c r="C39" s="685" t="s">
        <v>891</v>
      </c>
      <c r="D39" s="688"/>
      <c r="E39" s="688"/>
      <c r="F39" s="688"/>
      <c r="G39" s="688"/>
      <c r="H39" s="688"/>
      <c r="I39" s="688"/>
      <c r="J39" s="688"/>
      <c r="K39" s="688"/>
      <c r="L39" s="394"/>
      <c r="M39" s="688"/>
      <c r="N39" s="688"/>
      <c r="O39" s="688"/>
      <c r="P39" s="688"/>
      <c r="Q39" s="688"/>
      <c r="R39" s="677"/>
      <c r="S39" s="677"/>
      <c r="T39" s="142" t="s">
        <v>81</v>
      </c>
    </row>
    <row r="40" spans="1:20" ht="15" customHeight="1">
      <c r="A40" s="339"/>
      <c r="B40" s="139"/>
      <c r="C40" s="140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718"/>
      <c r="S40" s="718"/>
      <c r="T40" s="303"/>
    </row>
    <row r="41" spans="1:20" ht="15">
      <c r="A41" s="339"/>
      <c r="B41" s="139"/>
      <c r="C41" s="140"/>
      <c r="D41" s="92"/>
      <c r="E41" s="92"/>
      <c r="F41" s="91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718"/>
      <c r="S41" s="718"/>
      <c r="T41" s="303"/>
    </row>
    <row r="42" spans="1:20" ht="15">
      <c r="A42" s="76"/>
      <c r="B42" s="139"/>
      <c r="C42" s="140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718"/>
      <c r="S42" s="718"/>
      <c r="T42" s="303"/>
    </row>
    <row r="43" spans="1:20" ht="15.75">
      <c r="A43" s="91"/>
      <c r="B43" s="139"/>
      <c r="C43" s="197"/>
      <c r="D43" s="92"/>
      <c r="E43" s="92"/>
      <c r="F43" s="92"/>
      <c r="G43" s="92"/>
      <c r="H43" s="92"/>
      <c r="I43" s="92"/>
      <c r="J43" s="719"/>
      <c r="K43" s="719"/>
      <c r="L43" s="719"/>
      <c r="M43" s="719"/>
      <c r="N43" s="719"/>
      <c r="O43" s="719"/>
      <c r="P43" s="719"/>
      <c r="Q43" s="719"/>
      <c r="R43" s="720"/>
      <c r="S43" s="720"/>
      <c r="T43" s="721"/>
    </row>
    <row r="44" spans="1:20" ht="18.75">
      <c r="A44" s="722"/>
      <c r="B44" s="723" t="s">
        <v>1687</v>
      </c>
      <c r="C44" s="723"/>
      <c r="D44" s="724"/>
      <c r="E44" s="725"/>
      <c r="F44" s="725"/>
      <c r="G44" s="724"/>
      <c r="H44" s="725"/>
      <c r="I44" s="725"/>
      <c r="J44" s="85"/>
      <c r="K44" s="85"/>
      <c r="L44" s="85"/>
      <c r="M44" s="85"/>
      <c r="N44" s="85"/>
      <c r="O44" s="85"/>
      <c r="P44" s="85"/>
      <c r="Q44" s="726"/>
      <c r="R44" s="312"/>
      <c r="S44" s="312"/>
      <c r="T44" s="727" t="s">
        <v>1735</v>
      </c>
    </row>
    <row r="45" spans="1:20" ht="3" customHeight="1">
      <c r="A45" s="664"/>
      <c r="B45" s="665"/>
      <c r="C45" s="665"/>
      <c r="D45" s="666"/>
      <c r="E45" s="667"/>
      <c r="F45" s="667"/>
      <c r="G45" s="666"/>
      <c r="H45" s="667"/>
      <c r="I45" s="667"/>
      <c r="J45" s="728"/>
      <c r="K45" s="728"/>
      <c r="L45" s="728"/>
      <c r="M45" s="728"/>
      <c r="N45" s="728"/>
      <c r="O45" s="728"/>
      <c r="P45" s="728"/>
      <c r="Q45" s="729"/>
      <c r="R45" s="730"/>
      <c r="S45" s="730"/>
      <c r="T45" s="731"/>
    </row>
    <row r="46" spans="1:20" ht="15">
      <c r="A46" s="732" t="s">
        <v>52</v>
      </c>
      <c r="B46" s="733" t="s">
        <v>53</v>
      </c>
      <c r="C46" s="734" t="s">
        <v>105</v>
      </c>
      <c r="D46" s="735">
        <v>260</v>
      </c>
      <c r="E46" s="733">
        <v>300</v>
      </c>
      <c r="F46" s="733">
        <v>320</v>
      </c>
      <c r="G46" s="733">
        <v>340</v>
      </c>
      <c r="H46" s="733">
        <v>360</v>
      </c>
      <c r="I46" s="733">
        <v>380</v>
      </c>
      <c r="J46" s="735">
        <v>400</v>
      </c>
      <c r="K46" s="733">
        <v>410</v>
      </c>
      <c r="L46" s="733">
        <v>420</v>
      </c>
      <c r="M46" s="736"/>
      <c r="N46" s="736"/>
      <c r="O46" s="736"/>
      <c r="P46" s="736"/>
      <c r="Q46" s="736"/>
      <c r="R46" s="737" t="s">
        <v>1690</v>
      </c>
      <c r="S46" s="737" t="s">
        <v>1691</v>
      </c>
      <c r="T46" s="738" t="s">
        <v>1692</v>
      </c>
    </row>
    <row r="47" spans="1:20" ht="15">
      <c r="A47" s="76">
        <v>1</v>
      </c>
      <c r="B47" s="139">
        <v>915</v>
      </c>
      <c r="C47" s="194" t="s">
        <v>1700</v>
      </c>
      <c r="D47" s="657"/>
      <c r="E47" s="657"/>
      <c r="F47" s="657"/>
      <c r="G47" s="657" t="s">
        <v>1693</v>
      </c>
      <c r="H47" s="657">
        <v>0</v>
      </c>
      <c r="I47" s="657" t="s">
        <v>1695</v>
      </c>
      <c r="J47" s="657" t="s">
        <v>1695</v>
      </c>
      <c r="K47" s="657" t="s">
        <v>1695</v>
      </c>
      <c r="L47" s="657" t="s">
        <v>1694</v>
      </c>
      <c r="M47" s="657"/>
      <c r="N47" s="657"/>
      <c r="O47" s="657"/>
      <c r="P47" s="657"/>
      <c r="Q47" s="714"/>
      <c r="R47" s="715">
        <v>3</v>
      </c>
      <c r="S47" s="715">
        <v>7</v>
      </c>
      <c r="T47" s="299">
        <v>410</v>
      </c>
    </row>
    <row r="48" spans="1:20" ht="15">
      <c r="A48" s="76">
        <v>2</v>
      </c>
      <c r="B48" s="139">
        <v>174</v>
      </c>
      <c r="C48" s="194" t="s">
        <v>1723</v>
      </c>
      <c r="D48" s="657"/>
      <c r="E48" s="657">
        <v>0</v>
      </c>
      <c r="F48" s="657">
        <v>0</v>
      </c>
      <c r="G48" s="657">
        <v>0</v>
      </c>
      <c r="H48" s="657" t="s">
        <v>1694</v>
      </c>
      <c r="I48" s="657"/>
      <c r="J48" s="657"/>
      <c r="K48" s="657"/>
      <c r="L48" s="657"/>
      <c r="M48" s="657"/>
      <c r="N48" s="657"/>
      <c r="O48" s="657"/>
      <c r="P48" s="657"/>
      <c r="Q48" s="714"/>
      <c r="R48" s="715">
        <v>1</v>
      </c>
      <c r="S48" s="715">
        <v>0</v>
      </c>
      <c r="T48" s="299">
        <v>340</v>
      </c>
    </row>
    <row r="49" spans="1:20" ht="15">
      <c r="A49" s="76">
        <v>3</v>
      </c>
      <c r="B49" s="139">
        <v>911</v>
      </c>
      <c r="C49" s="194" t="s">
        <v>1724</v>
      </c>
      <c r="D49" s="657"/>
      <c r="E49" s="657"/>
      <c r="F49" s="657" t="s">
        <v>1693</v>
      </c>
      <c r="G49" s="657">
        <v>0</v>
      </c>
      <c r="H49" s="657" t="s">
        <v>1694</v>
      </c>
      <c r="I49" s="657"/>
      <c r="J49" s="657"/>
      <c r="K49" s="657"/>
      <c r="L49" s="657"/>
      <c r="M49" s="657"/>
      <c r="N49" s="657"/>
      <c r="O49" s="657"/>
      <c r="P49" s="657"/>
      <c r="Q49" s="714"/>
      <c r="R49" s="715">
        <v>1</v>
      </c>
      <c r="S49" s="715">
        <v>1</v>
      </c>
      <c r="T49" s="299">
        <v>340</v>
      </c>
    </row>
    <row r="50" spans="1:20" ht="15">
      <c r="A50" s="76"/>
      <c r="B50" s="139">
        <v>906</v>
      </c>
      <c r="C50" s="194" t="s">
        <v>1726</v>
      </c>
      <c r="D50" s="657"/>
      <c r="E50" s="657"/>
      <c r="F50" s="657"/>
      <c r="G50" s="657"/>
      <c r="H50" s="657" t="s">
        <v>1694</v>
      </c>
      <c r="I50" s="657"/>
      <c r="J50" s="657"/>
      <c r="K50" s="657"/>
      <c r="L50" s="657"/>
      <c r="M50" s="657"/>
      <c r="N50" s="657"/>
      <c r="O50" s="657"/>
      <c r="P50" s="657"/>
      <c r="Q50" s="714"/>
      <c r="R50" s="715"/>
      <c r="S50" s="715"/>
      <c r="T50" s="299">
        <v>0</v>
      </c>
    </row>
    <row r="51" spans="1:20" ht="15">
      <c r="A51" s="76"/>
      <c r="B51" s="139">
        <v>180</v>
      </c>
      <c r="C51" s="194" t="s">
        <v>1727</v>
      </c>
      <c r="D51" s="657" t="s">
        <v>1694</v>
      </c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714"/>
      <c r="R51" s="715"/>
      <c r="S51" s="715"/>
      <c r="T51" s="299">
        <v>0</v>
      </c>
    </row>
    <row r="52" spans="1:20" ht="15">
      <c r="A52" s="76"/>
      <c r="B52" s="139">
        <v>922</v>
      </c>
      <c r="C52" s="194" t="s">
        <v>1427</v>
      </c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714"/>
      <c r="R52" s="715"/>
      <c r="S52" s="715"/>
      <c r="T52" s="739" t="s">
        <v>591</v>
      </c>
    </row>
    <row r="53" spans="1:20" ht="15">
      <c r="A53" s="76"/>
      <c r="B53" s="139">
        <v>662</v>
      </c>
      <c r="C53" s="194" t="s">
        <v>1728</v>
      </c>
      <c r="D53" s="657"/>
      <c r="E53" s="657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714"/>
      <c r="R53" s="715"/>
      <c r="S53" s="715"/>
      <c r="T53" s="139" t="s">
        <v>81</v>
      </c>
    </row>
    <row r="54" spans="1:20" ht="15">
      <c r="A54" s="76"/>
      <c r="B54" s="139">
        <v>912</v>
      </c>
      <c r="C54" s="194" t="s">
        <v>1730</v>
      </c>
      <c r="D54" s="657"/>
      <c r="E54" s="657"/>
      <c r="F54" s="657"/>
      <c r="G54" s="657"/>
      <c r="H54" s="657"/>
      <c r="I54" s="657"/>
      <c r="J54" s="657"/>
      <c r="K54" s="657"/>
      <c r="L54" s="657"/>
      <c r="M54" s="657"/>
      <c r="N54" s="657"/>
      <c r="O54" s="657"/>
      <c r="P54" s="657"/>
      <c r="Q54" s="714"/>
      <c r="R54" s="715"/>
      <c r="S54" s="715"/>
      <c r="T54" s="139" t="s">
        <v>81</v>
      </c>
    </row>
    <row r="55" spans="1:20" ht="15">
      <c r="A55" s="76"/>
      <c r="B55" s="139">
        <v>723</v>
      </c>
      <c r="C55" s="194" t="s">
        <v>1731</v>
      </c>
      <c r="D55" s="657"/>
      <c r="E55" s="657"/>
      <c r="F55" s="657"/>
      <c r="G55" s="657"/>
      <c r="H55" s="657"/>
      <c r="I55" s="657"/>
      <c r="J55" s="657"/>
      <c r="K55" s="657"/>
      <c r="L55" s="657"/>
      <c r="M55" s="657"/>
      <c r="N55" s="657"/>
      <c r="O55" s="657"/>
      <c r="P55" s="657"/>
      <c r="Q55" s="714"/>
      <c r="R55" s="715"/>
      <c r="S55" s="715"/>
      <c r="T55" s="139" t="s">
        <v>81</v>
      </c>
    </row>
    <row r="56" spans="1:20" ht="15">
      <c r="A56" s="76"/>
      <c r="B56" s="139">
        <v>181</v>
      </c>
      <c r="C56" s="194" t="s">
        <v>1732</v>
      </c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714"/>
      <c r="R56" s="715"/>
      <c r="S56" s="715"/>
      <c r="T56" s="139" t="s">
        <v>81</v>
      </c>
    </row>
    <row r="57" spans="1:20" ht="15">
      <c r="A57" s="76"/>
      <c r="B57" s="139">
        <v>323</v>
      </c>
      <c r="C57" s="194" t="s">
        <v>1733</v>
      </c>
      <c r="D57" s="657"/>
      <c r="E57" s="657"/>
      <c r="F57" s="657"/>
      <c r="G57" s="657"/>
      <c r="H57" s="657"/>
      <c r="I57" s="657"/>
      <c r="J57" s="657"/>
      <c r="K57" s="657"/>
      <c r="L57" s="657"/>
      <c r="M57" s="657"/>
      <c r="N57" s="657"/>
      <c r="O57" s="657"/>
      <c r="P57" s="657"/>
      <c r="Q57" s="714"/>
      <c r="R57" s="715"/>
      <c r="S57" s="715"/>
      <c r="T57" s="139" t="s">
        <v>81</v>
      </c>
    </row>
    <row r="58" spans="1:20" ht="15">
      <c r="A58" s="76"/>
      <c r="B58" s="139"/>
      <c r="C58" s="194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714"/>
      <c r="R58" s="715"/>
      <c r="S58" s="715"/>
      <c r="T58" s="303"/>
    </row>
  </sheetData>
  <printOptions horizontalCentered="1"/>
  <pageMargins left="0" right="0" top="1.0629921259842521" bottom="0.19685039370078741" header="0" footer="0"/>
  <pageSetup paperSize="9" scale="90" orientation="portrait" r:id="rId1"/>
  <headerFooter alignWithMargins="0">
    <oddHeader xml:space="preserve">&amp;R&amp;"Arial Cyr,курсив"&amp;12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F60"/>
  <sheetViews>
    <sheetView topLeftCell="A35" zoomScaleNormal="100" workbookViewId="0">
      <selection activeCell="O48" sqref="O48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6.7109375" style="158" customWidth="1"/>
    <col min="4" max="5" width="4.7109375" style="157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96" customWidth="1"/>
    <col min="16" max="16" width="9.140625" style="68"/>
    <col min="17" max="26" width="4.7109375" style="68" hidden="1" customWidth="1" outlineLevel="1"/>
    <col min="27" max="27" width="9.140625" style="68" collapsed="1"/>
    <col min="28" max="192" width="9.140625" style="68"/>
    <col min="193" max="193" width="3.5703125" style="68" customWidth="1"/>
    <col min="194" max="194" width="7.5703125" style="68" customWidth="1"/>
    <col min="195" max="195" width="26.140625" style="68" customWidth="1"/>
    <col min="196" max="196" width="3.28515625" style="68" customWidth="1"/>
    <col min="197" max="197" width="4.7109375" style="68" customWidth="1"/>
    <col min="198" max="198" width="11.7109375" style="68" customWidth="1"/>
    <col min="199" max="231" width="2" style="68" customWidth="1"/>
    <col min="232" max="233" width="2.7109375" style="68" customWidth="1"/>
    <col min="234" max="234" width="6.85546875" style="68" customWidth="1"/>
    <col min="235" max="235" width="3.7109375" style="68" customWidth="1"/>
    <col min="236" max="236" width="4.7109375" style="68" customWidth="1"/>
    <col min="237" max="237" width="27.7109375" style="68" customWidth="1"/>
    <col min="238" max="448" width="9.140625" style="68"/>
    <col min="449" max="449" width="3.5703125" style="68" customWidth="1"/>
    <col min="450" max="450" width="7.5703125" style="68" customWidth="1"/>
    <col min="451" max="451" width="26.140625" style="68" customWidth="1"/>
    <col min="452" max="452" width="3.28515625" style="68" customWidth="1"/>
    <col min="453" max="453" width="4.7109375" style="68" customWidth="1"/>
    <col min="454" max="454" width="11.7109375" style="68" customWidth="1"/>
    <col min="455" max="487" width="2" style="68" customWidth="1"/>
    <col min="488" max="489" width="2.7109375" style="68" customWidth="1"/>
    <col min="490" max="490" width="6.85546875" style="68" customWidth="1"/>
    <col min="491" max="491" width="3.7109375" style="68" customWidth="1"/>
    <col min="492" max="492" width="4.7109375" style="68" customWidth="1"/>
    <col min="493" max="493" width="27.7109375" style="68" customWidth="1"/>
    <col min="494" max="704" width="9.140625" style="68"/>
    <col min="705" max="705" width="3.5703125" style="68" customWidth="1"/>
    <col min="706" max="706" width="7.5703125" style="68" customWidth="1"/>
    <col min="707" max="707" width="26.140625" style="68" customWidth="1"/>
    <col min="708" max="708" width="3.28515625" style="68" customWidth="1"/>
    <col min="709" max="709" width="4.7109375" style="68" customWidth="1"/>
    <col min="710" max="710" width="11.7109375" style="68" customWidth="1"/>
    <col min="711" max="743" width="2" style="68" customWidth="1"/>
    <col min="744" max="745" width="2.7109375" style="68" customWidth="1"/>
    <col min="746" max="746" width="6.85546875" style="68" customWidth="1"/>
    <col min="747" max="747" width="3.7109375" style="68" customWidth="1"/>
    <col min="748" max="748" width="4.7109375" style="68" customWidth="1"/>
    <col min="749" max="749" width="27.7109375" style="68" customWidth="1"/>
    <col min="750" max="960" width="9.140625" style="68"/>
    <col min="961" max="961" width="3.5703125" style="68" customWidth="1"/>
    <col min="962" max="962" width="7.5703125" style="68" customWidth="1"/>
    <col min="963" max="963" width="26.140625" style="68" customWidth="1"/>
    <col min="964" max="964" width="3.28515625" style="68" customWidth="1"/>
    <col min="965" max="965" width="4.7109375" style="68" customWidth="1"/>
    <col min="966" max="966" width="11.7109375" style="68" customWidth="1"/>
    <col min="967" max="999" width="2" style="68" customWidth="1"/>
    <col min="1000" max="1001" width="2.7109375" style="68" customWidth="1"/>
    <col min="1002" max="1002" width="6.85546875" style="68" customWidth="1"/>
    <col min="1003" max="1003" width="3.7109375" style="68" customWidth="1"/>
    <col min="1004" max="1004" width="4.7109375" style="68" customWidth="1"/>
    <col min="1005" max="1005" width="27.7109375" style="68" customWidth="1"/>
    <col min="1006" max="1216" width="9.140625" style="68"/>
    <col min="1217" max="1217" width="3.5703125" style="68" customWidth="1"/>
    <col min="1218" max="1218" width="7.5703125" style="68" customWidth="1"/>
    <col min="1219" max="1219" width="26.140625" style="68" customWidth="1"/>
    <col min="1220" max="1220" width="3.28515625" style="68" customWidth="1"/>
    <col min="1221" max="1221" width="4.7109375" style="68" customWidth="1"/>
    <col min="1222" max="1222" width="11.7109375" style="68" customWidth="1"/>
    <col min="1223" max="1255" width="2" style="68" customWidth="1"/>
    <col min="1256" max="1257" width="2.7109375" style="68" customWidth="1"/>
    <col min="1258" max="1258" width="6.85546875" style="68" customWidth="1"/>
    <col min="1259" max="1259" width="3.7109375" style="68" customWidth="1"/>
    <col min="1260" max="1260" width="4.7109375" style="68" customWidth="1"/>
    <col min="1261" max="1261" width="27.7109375" style="68" customWidth="1"/>
    <col min="1262" max="1472" width="9.140625" style="68"/>
    <col min="1473" max="1473" width="3.5703125" style="68" customWidth="1"/>
    <col min="1474" max="1474" width="7.5703125" style="68" customWidth="1"/>
    <col min="1475" max="1475" width="26.140625" style="68" customWidth="1"/>
    <col min="1476" max="1476" width="3.28515625" style="68" customWidth="1"/>
    <col min="1477" max="1477" width="4.7109375" style="68" customWidth="1"/>
    <col min="1478" max="1478" width="11.7109375" style="68" customWidth="1"/>
    <col min="1479" max="1511" width="2" style="68" customWidth="1"/>
    <col min="1512" max="1513" width="2.7109375" style="68" customWidth="1"/>
    <col min="1514" max="1514" width="6.85546875" style="68" customWidth="1"/>
    <col min="1515" max="1515" width="3.7109375" style="68" customWidth="1"/>
    <col min="1516" max="1516" width="4.7109375" style="68" customWidth="1"/>
    <col min="1517" max="1517" width="27.7109375" style="68" customWidth="1"/>
    <col min="1518" max="1728" width="9.140625" style="68"/>
    <col min="1729" max="1729" width="3.5703125" style="68" customWidth="1"/>
    <col min="1730" max="1730" width="7.5703125" style="68" customWidth="1"/>
    <col min="1731" max="1731" width="26.140625" style="68" customWidth="1"/>
    <col min="1732" max="1732" width="3.28515625" style="68" customWidth="1"/>
    <col min="1733" max="1733" width="4.7109375" style="68" customWidth="1"/>
    <col min="1734" max="1734" width="11.7109375" style="68" customWidth="1"/>
    <col min="1735" max="1767" width="2" style="68" customWidth="1"/>
    <col min="1768" max="1769" width="2.7109375" style="68" customWidth="1"/>
    <col min="1770" max="1770" width="6.85546875" style="68" customWidth="1"/>
    <col min="1771" max="1771" width="3.7109375" style="68" customWidth="1"/>
    <col min="1772" max="1772" width="4.7109375" style="68" customWidth="1"/>
    <col min="1773" max="1773" width="27.7109375" style="68" customWidth="1"/>
    <col min="1774" max="1984" width="9.140625" style="68"/>
    <col min="1985" max="1985" width="3.5703125" style="68" customWidth="1"/>
    <col min="1986" max="1986" width="7.5703125" style="68" customWidth="1"/>
    <col min="1987" max="1987" width="26.140625" style="68" customWidth="1"/>
    <col min="1988" max="1988" width="3.28515625" style="68" customWidth="1"/>
    <col min="1989" max="1989" width="4.7109375" style="68" customWidth="1"/>
    <col min="1990" max="1990" width="11.7109375" style="68" customWidth="1"/>
    <col min="1991" max="2023" width="2" style="68" customWidth="1"/>
    <col min="2024" max="2025" width="2.7109375" style="68" customWidth="1"/>
    <col min="2026" max="2026" width="6.85546875" style="68" customWidth="1"/>
    <col min="2027" max="2027" width="3.7109375" style="68" customWidth="1"/>
    <col min="2028" max="2028" width="4.7109375" style="68" customWidth="1"/>
    <col min="2029" max="2029" width="27.7109375" style="68" customWidth="1"/>
    <col min="2030" max="2240" width="9.140625" style="68"/>
    <col min="2241" max="2241" width="3.5703125" style="68" customWidth="1"/>
    <col min="2242" max="2242" width="7.5703125" style="68" customWidth="1"/>
    <col min="2243" max="2243" width="26.140625" style="68" customWidth="1"/>
    <col min="2244" max="2244" width="3.28515625" style="68" customWidth="1"/>
    <col min="2245" max="2245" width="4.7109375" style="68" customWidth="1"/>
    <col min="2246" max="2246" width="11.7109375" style="68" customWidth="1"/>
    <col min="2247" max="2279" width="2" style="68" customWidth="1"/>
    <col min="2280" max="2281" width="2.7109375" style="68" customWidth="1"/>
    <col min="2282" max="2282" width="6.85546875" style="68" customWidth="1"/>
    <col min="2283" max="2283" width="3.7109375" style="68" customWidth="1"/>
    <col min="2284" max="2284" width="4.7109375" style="68" customWidth="1"/>
    <col min="2285" max="2285" width="27.7109375" style="68" customWidth="1"/>
    <col min="2286" max="2496" width="9.140625" style="68"/>
    <col min="2497" max="2497" width="3.5703125" style="68" customWidth="1"/>
    <col min="2498" max="2498" width="7.5703125" style="68" customWidth="1"/>
    <col min="2499" max="2499" width="26.140625" style="68" customWidth="1"/>
    <col min="2500" max="2500" width="3.28515625" style="68" customWidth="1"/>
    <col min="2501" max="2501" width="4.7109375" style="68" customWidth="1"/>
    <col min="2502" max="2502" width="11.7109375" style="68" customWidth="1"/>
    <col min="2503" max="2535" width="2" style="68" customWidth="1"/>
    <col min="2536" max="2537" width="2.7109375" style="68" customWidth="1"/>
    <col min="2538" max="2538" width="6.85546875" style="68" customWidth="1"/>
    <col min="2539" max="2539" width="3.7109375" style="68" customWidth="1"/>
    <col min="2540" max="2540" width="4.7109375" style="68" customWidth="1"/>
    <col min="2541" max="2541" width="27.7109375" style="68" customWidth="1"/>
    <col min="2542" max="2752" width="9.140625" style="68"/>
    <col min="2753" max="2753" width="3.5703125" style="68" customWidth="1"/>
    <col min="2754" max="2754" width="7.5703125" style="68" customWidth="1"/>
    <col min="2755" max="2755" width="26.140625" style="68" customWidth="1"/>
    <col min="2756" max="2756" width="3.28515625" style="68" customWidth="1"/>
    <col min="2757" max="2757" width="4.7109375" style="68" customWidth="1"/>
    <col min="2758" max="2758" width="11.7109375" style="68" customWidth="1"/>
    <col min="2759" max="2791" width="2" style="68" customWidth="1"/>
    <col min="2792" max="2793" width="2.7109375" style="68" customWidth="1"/>
    <col min="2794" max="2794" width="6.85546875" style="68" customWidth="1"/>
    <col min="2795" max="2795" width="3.7109375" style="68" customWidth="1"/>
    <col min="2796" max="2796" width="4.7109375" style="68" customWidth="1"/>
    <col min="2797" max="2797" width="27.7109375" style="68" customWidth="1"/>
    <col min="2798" max="3008" width="9.140625" style="68"/>
    <col min="3009" max="3009" width="3.5703125" style="68" customWidth="1"/>
    <col min="3010" max="3010" width="7.5703125" style="68" customWidth="1"/>
    <col min="3011" max="3011" width="26.140625" style="68" customWidth="1"/>
    <col min="3012" max="3012" width="3.28515625" style="68" customWidth="1"/>
    <col min="3013" max="3013" width="4.7109375" style="68" customWidth="1"/>
    <col min="3014" max="3014" width="11.7109375" style="68" customWidth="1"/>
    <col min="3015" max="3047" width="2" style="68" customWidth="1"/>
    <col min="3048" max="3049" width="2.7109375" style="68" customWidth="1"/>
    <col min="3050" max="3050" width="6.85546875" style="68" customWidth="1"/>
    <col min="3051" max="3051" width="3.7109375" style="68" customWidth="1"/>
    <col min="3052" max="3052" width="4.7109375" style="68" customWidth="1"/>
    <col min="3053" max="3053" width="27.7109375" style="68" customWidth="1"/>
    <col min="3054" max="3264" width="9.140625" style="68"/>
    <col min="3265" max="3265" width="3.5703125" style="68" customWidth="1"/>
    <col min="3266" max="3266" width="7.5703125" style="68" customWidth="1"/>
    <col min="3267" max="3267" width="26.140625" style="68" customWidth="1"/>
    <col min="3268" max="3268" width="3.28515625" style="68" customWidth="1"/>
    <col min="3269" max="3269" width="4.7109375" style="68" customWidth="1"/>
    <col min="3270" max="3270" width="11.7109375" style="68" customWidth="1"/>
    <col min="3271" max="3303" width="2" style="68" customWidth="1"/>
    <col min="3304" max="3305" width="2.7109375" style="68" customWidth="1"/>
    <col min="3306" max="3306" width="6.85546875" style="68" customWidth="1"/>
    <col min="3307" max="3307" width="3.7109375" style="68" customWidth="1"/>
    <col min="3308" max="3308" width="4.7109375" style="68" customWidth="1"/>
    <col min="3309" max="3309" width="27.7109375" style="68" customWidth="1"/>
    <col min="3310" max="3520" width="9.140625" style="68"/>
    <col min="3521" max="3521" width="3.5703125" style="68" customWidth="1"/>
    <col min="3522" max="3522" width="7.5703125" style="68" customWidth="1"/>
    <col min="3523" max="3523" width="26.140625" style="68" customWidth="1"/>
    <col min="3524" max="3524" width="3.28515625" style="68" customWidth="1"/>
    <col min="3525" max="3525" width="4.7109375" style="68" customWidth="1"/>
    <col min="3526" max="3526" width="11.7109375" style="68" customWidth="1"/>
    <col min="3527" max="3559" width="2" style="68" customWidth="1"/>
    <col min="3560" max="3561" width="2.7109375" style="68" customWidth="1"/>
    <col min="3562" max="3562" width="6.85546875" style="68" customWidth="1"/>
    <col min="3563" max="3563" width="3.7109375" style="68" customWidth="1"/>
    <col min="3564" max="3564" width="4.7109375" style="68" customWidth="1"/>
    <col min="3565" max="3565" width="27.7109375" style="68" customWidth="1"/>
    <col min="3566" max="3776" width="9.140625" style="68"/>
    <col min="3777" max="3777" width="3.5703125" style="68" customWidth="1"/>
    <col min="3778" max="3778" width="7.5703125" style="68" customWidth="1"/>
    <col min="3779" max="3779" width="26.140625" style="68" customWidth="1"/>
    <col min="3780" max="3780" width="3.28515625" style="68" customWidth="1"/>
    <col min="3781" max="3781" width="4.7109375" style="68" customWidth="1"/>
    <col min="3782" max="3782" width="11.7109375" style="68" customWidth="1"/>
    <col min="3783" max="3815" width="2" style="68" customWidth="1"/>
    <col min="3816" max="3817" width="2.7109375" style="68" customWidth="1"/>
    <col min="3818" max="3818" width="6.85546875" style="68" customWidth="1"/>
    <col min="3819" max="3819" width="3.7109375" style="68" customWidth="1"/>
    <col min="3820" max="3820" width="4.7109375" style="68" customWidth="1"/>
    <col min="3821" max="3821" width="27.7109375" style="68" customWidth="1"/>
    <col min="3822" max="4032" width="9.140625" style="68"/>
    <col min="4033" max="4033" width="3.5703125" style="68" customWidth="1"/>
    <col min="4034" max="4034" width="7.5703125" style="68" customWidth="1"/>
    <col min="4035" max="4035" width="26.140625" style="68" customWidth="1"/>
    <col min="4036" max="4036" width="3.28515625" style="68" customWidth="1"/>
    <col min="4037" max="4037" width="4.7109375" style="68" customWidth="1"/>
    <col min="4038" max="4038" width="11.7109375" style="68" customWidth="1"/>
    <col min="4039" max="4071" width="2" style="68" customWidth="1"/>
    <col min="4072" max="4073" width="2.7109375" style="68" customWidth="1"/>
    <col min="4074" max="4074" width="6.85546875" style="68" customWidth="1"/>
    <col min="4075" max="4075" width="3.7109375" style="68" customWidth="1"/>
    <col min="4076" max="4076" width="4.7109375" style="68" customWidth="1"/>
    <col min="4077" max="4077" width="27.7109375" style="68" customWidth="1"/>
    <col min="4078" max="4288" width="9.140625" style="68"/>
    <col min="4289" max="4289" width="3.5703125" style="68" customWidth="1"/>
    <col min="4290" max="4290" width="7.5703125" style="68" customWidth="1"/>
    <col min="4291" max="4291" width="26.140625" style="68" customWidth="1"/>
    <col min="4292" max="4292" width="3.28515625" style="68" customWidth="1"/>
    <col min="4293" max="4293" width="4.7109375" style="68" customWidth="1"/>
    <col min="4294" max="4294" width="11.7109375" style="68" customWidth="1"/>
    <col min="4295" max="4327" width="2" style="68" customWidth="1"/>
    <col min="4328" max="4329" width="2.7109375" style="68" customWidth="1"/>
    <col min="4330" max="4330" width="6.85546875" style="68" customWidth="1"/>
    <col min="4331" max="4331" width="3.7109375" style="68" customWidth="1"/>
    <col min="4332" max="4332" width="4.7109375" style="68" customWidth="1"/>
    <col min="4333" max="4333" width="27.7109375" style="68" customWidth="1"/>
    <col min="4334" max="4544" width="9.140625" style="68"/>
    <col min="4545" max="4545" width="3.5703125" style="68" customWidth="1"/>
    <col min="4546" max="4546" width="7.5703125" style="68" customWidth="1"/>
    <col min="4547" max="4547" width="26.140625" style="68" customWidth="1"/>
    <col min="4548" max="4548" width="3.28515625" style="68" customWidth="1"/>
    <col min="4549" max="4549" width="4.7109375" style="68" customWidth="1"/>
    <col min="4550" max="4550" width="11.7109375" style="68" customWidth="1"/>
    <col min="4551" max="4583" width="2" style="68" customWidth="1"/>
    <col min="4584" max="4585" width="2.7109375" style="68" customWidth="1"/>
    <col min="4586" max="4586" width="6.85546875" style="68" customWidth="1"/>
    <col min="4587" max="4587" width="3.7109375" style="68" customWidth="1"/>
    <col min="4588" max="4588" width="4.7109375" style="68" customWidth="1"/>
    <col min="4589" max="4589" width="27.7109375" style="68" customWidth="1"/>
    <col min="4590" max="4800" width="9.140625" style="68"/>
    <col min="4801" max="4801" width="3.5703125" style="68" customWidth="1"/>
    <col min="4802" max="4802" width="7.5703125" style="68" customWidth="1"/>
    <col min="4803" max="4803" width="26.140625" style="68" customWidth="1"/>
    <col min="4804" max="4804" width="3.28515625" style="68" customWidth="1"/>
    <col min="4805" max="4805" width="4.7109375" style="68" customWidth="1"/>
    <col min="4806" max="4806" width="11.7109375" style="68" customWidth="1"/>
    <col min="4807" max="4839" width="2" style="68" customWidth="1"/>
    <col min="4840" max="4841" width="2.7109375" style="68" customWidth="1"/>
    <col min="4842" max="4842" width="6.85546875" style="68" customWidth="1"/>
    <col min="4843" max="4843" width="3.7109375" style="68" customWidth="1"/>
    <col min="4844" max="4844" width="4.7109375" style="68" customWidth="1"/>
    <col min="4845" max="4845" width="27.7109375" style="68" customWidth="1"/>
    <col min="4846" max="5056" width="9.140625" style="68"/>
    <col min="5057" max="5057" width="3.5703125" style="68" customWidth="1"/>
    <col min="5058" max="5058" width="7.5703125" style="68" customWidth="1"/>
    <col min="5059" max="5059" width="26.140625" style="68" customWidth="1"/>
    <col min="5060" max="5060" width="3.28515625" style="68" customWidth="1"/>
    <col min="5061" max="5061" width="4.7109375" style="68" customWidth="1"/>
    <col min="5062" max="5062" width="11.7109375" style="68" customWidth="1"/>
    <col min="5063" max="5095" width="2" style="68" customWidth="1"/>
    <col min="5096" max="5097" width="2.7109375" style="68" customWidth="1"/>
    <col min="5098" max="5098" width="6.85546875" style="68" customWidth="1"/>
    <col min="5099" max="5099" width="3.7109375" style="68" customWidth="1"/>
    <col min="5100" max="5100" width="4.7109375" style="68" customWidth="1"/>
    <col min="5101" max="5101" width="27.7109375" style="68" customWidth="1"/>
    <col min="5102" max="5312" width="9.140625" style="68"/>
    <col min="5313" max="5313" width="3.5703125" style="68" customWidth="1"/>
    <col min="5314" max="5314" width="7.5703125" style="68" customWidth="1"/>
    <col min="5315" max="5315" width="26.140625" style="68" customWidth="1"/>
    <col min="5316" max="5316" width="3.28515625" style="68" customWidth="1"/>
    <col min="5317" max="5317" width="4.7109375" style="68" customWidth="1"/>
    <col min="5318" max="5318" width="11.7109375" style="68" customWidth="1"/>
    <col min="5319" max="5351" width="2" style="68" customWidth="1"/>
    <col min="5352" max="5353" width="2.7109375" style="68" customWidth="1"/>
    <col min="5354" max="5354" width="6.85546875" style="68" customWidth="1"/>
    <col min="5355" max="5355" width="3.7109375" style="68" customWidth="1"/>
    <col min="5356" max="5356" width="4.7109375" style="68" customWidth="1"/>
    <col min="5357" max="5357" width="27.7109375" style="68" customWidth="1"/>
    <col min="5358" max="5568" width="9.140625" style="68"/>
    <col min="5569" max="5569" width="3.5703125" style="68" customWidth="1"/>
    <col min="5570" max="5570" width="7.5703125" style="68" customWidth="1"/>
    <col min="5571" max="5571" width="26.140625" style="68" customWidth="1"/>
    <col min="5572" max="5572" width="3.28515625" style="68" customWidth="1"/>
    <col min="5573" max="5573" width="4.7109375" style="68" customWidth="1"/>
    <col min="5574" max="5574" width="11.7109375" style="68" customWidth="1"/>
    <col min="5575" max="5607" width="2" style="68" customWidth="1"/>
    <col min="5608" max="5609" width="2.7109375" style="68" customWidth="1"/>
    <col min="5610" max="5610" width="6.85546875" style="68" customWidth="1"/>
    <col min="5611" max="5611" width="3.7109375" style="68" customWidth="1"/>
    <col min="5612" max="5612" width="4.7109375" style="68" customWidth="1"/>
    <col min="5613" max="5613" width="27.7109375" style="68" customWidth="1"/>
    <col min="5614" max="5824" width="9.140625" style="68"/>
    <col min="5825" max="5825" width="3.5703125" style="68" customWidth="1"/>
    <col min="5826" max="5826" width="7.5703125" style="68" customWidth="1"/>
    <col min="5827" max="5827" width="26.140625" style="68" customWidth="1"/>
    <col min="5828" max="5828" width="3.28515625" style="68" customWidth="1"/>
    <col min="5829" max="5829" width="4.7109375" style="68" customWidth="1"/>
    <col min="5830" max="5830" width="11.7109375" style="68" customWidth="1"/>
    <col min="5831" max="5863" width="2" style="68" customWidth="1"/>
    <col min="5864" max="5865" width="2.7109375" style="68" customWidth="1"/>
    <col min="5866" max="5866" width="6.85546875" style="68" customWidth="1"/>
    <col min="5867" max="5867" width="3.7109375" style="68" customWidth="1"/>
    <col min="5868" max="5868" width="4.7109375" style="68" customWidth="1"/>
    <col min="5869" max="5869" width="27.7109375" style="68" customWidth="1"/>
    <col min="5870" max="6080" width="9.140625" style="68"/>
    <col min="6081" max="6081" width="3.5703125" style="68" customWidth="1"/>
    <col min="6082" max="6082" width="7.5703125" style="68" customWidth="1"/>
    <col min="6083" max="6083" width="26.140625" style="68" customWidth="1"/>
    <col min="6084" max="6084" width="3.28515625" style="68" customWidth="1"/>
    <col min="6085" max="6085" width="4.7109375" style="68" customWidth="1"/>
    <col min="6086" max="6086" width="11.7109375" style="68" customWidth="1"/>
    <col min="6087" max="6119" width="2" style="68" customWidth="1"/>
    <col min="6120" max="6121" width="2.7109375" style="68" customWidth="1"/>
    <col min="6122" max="6122" width="6.85546875" style="68" customWidth="1"/>
    <col min="6123" max="6123" width="3.7109375" style="68" customWidth="1"/>
    <col min="6124" max="6124" width="4.7109375" style="68" customWidth="1"/>
    <col min="6125" max="6125" width="27.7109375" style="68" customWidth="1"/>
    <col min="6126" max="6336" width="9.140625" style="68"/>
    <col min="6337" max="6337" width="3.5703125" style="68" customWidth="1"/>
    <col min="6338" max="6338" width="7.5703125" style="68" customWidth="1"/>
    <col min="6339" max="6339" width="26.140625" style="68" customWidth="1"/>
    <col min="6340" max="6340" width="3.28515625" style="68" customWidth="1"/>
    <col min="6341" max="6341" width="4.7109375" style="68" customWidth="1"/>
    <col min="6342" max="6342" width="11.7109375" style="68" customWidth="1"/>
    <col min="6343" max="6375" width="2" style="68" customWidth="1"/>
    <col min="6376" max="6377" width="2.7109375" style="68" customWidth="1"/>
    <col min="6378" max="6378" width="6.85546875" style="68" customWidth="1"/>
    <col min="6379" max="6379" width="3.7109375" style="68" customWidth="1"/>
    <col min="6380" max="6380" width="4.7109375" style="68" customWidth="1"/>
    <col min="6381" max="6381" width="27.7109375" style="68" customWidth="1"/>
    <col min="6382" max="6592" width="9.140625" style="68"/>
    <col min="6593" max="6593" width="3.5703125" style="68" customWidth="1"/>
    <col min="6594" max="6594" width="7.5703125" style="68" customWidth="1"/>
    <col min="6595" max="6595" width="26.140625" style="68" customWidth="1"/>
    <col min="6596" max="6596" width="3.28515625" style="68" customWidth="1"/>
    <col min="6597" max="6597" width="4.7109375" style="68" customWidth="1"/>
    <col min="6598" max="6598" width="11.7109375" style="68" customWidth="1"/>
    <col min="6599" max="6631" width="2" style="68" customWidth="1"/>
    <col min="6632" max="6633" width="2.7109375" style="68" customWidth="1"/>
    <col min="6634" max="6634" width="6.85546875" style="68" customWidth="1"/>
    <col min="6635" max="6635" width="3.7109375" style="68" customWidth="1"/>
    <col min="6636" max="6636" width="4.7109375" style="68" customWidth="1"/>
    <col min="6637" max="6637" width="27.7109375" style="68" customWidth="1"/>
    <col min="6638" max="6848" width="9.140625" style="68"/>
    <col min="6849" max="6849" width="3.5703125" style="68" customWidth="1"/>
    <col min="6850" max="6850" width="7.5703125" style="68" customWidth="1"/>
    <col min="6851" max="6851" width="26.140625" style="68" customWidth="1"/>
    <col min="6852" max="6852" width="3.28515625" style="68" customWidth="1"/>
    <col min="6853" max="6853" width="4.7109375" style="68" customWidth="1"/>
    <col min="6854" max="6854" width="11.7109375" style="68" customWidth="1"/>
    <col min="6855" max="6887" width="2" style="68" customWidth="1"/>
    <col min="6888" max="6889" width="2.7109375" style="68" customWidth="1"/>
    <col min="6890" max="6890" width="6.85546875" style="68" customWidth="1"/>
    <col min="6891" max="6891" width="3.7109375" style="68" customWidth="1"/>
    <col min="6892" max="6892" width="4.7109375" style="68" customWidth="1"/>
    <col min="6893" max="6893" width="27.7109375" style="68" customWidth="1"/>
    <col min="6894" max="7104" width="9.140625" style="68"/>
    <col min="7105" max="7105" width="3.5703125" style="68" customWidth="1"/>
    <col min="7106" max="7106" width="7.5703125" style="68" customWidth="1"/>
    <col min="7107" max="7107" width="26.140625" style="68" customWidth="1"/>
    <col min="7108" max="7108" width="3.28515625" style="68" customWidth="1"/>
    <col min="7109" max="7109" width="4.7109375" style="68" customWidth="1"/>
    <col min="7110" max="7110" width="11.7109375" style="68" customWidth="1"/>
    <col min="7111" max="7143" width="2" style="68" customWidth="1"/>
    <col min="7144" max="7145" width="2.7109375" style="68" customWidth="1"/>
    <col min="7146" max="7146" width="6.85546875" style="68" customWidth="1"/>
    <col min="7147" max="7147" width="3.7109375" style="68" customWidth="1"/>
    <col min="7148" max="7148" width="4.7109375" style="68" customWidth="1"/>
    <col min="7149" max="7149" width="27.7109375" style="68" customWidth="1"/>
    <col min="7150" max="7360" width="9.140625" style="68"/>
    <col min="7361" max="7361" width="3.5703125" style="68" customWidth="1"/>
    <col min="7362" max="7362" width="7.5703125" style="68" customWidth="1"/>
    <col min="7363" max="7363" width="26.140625" style="68" customWidth="1"/>
    <col min="7364" max="7364" width="3.28515625" style="68" customWidth="1"/>
    <col min="7365" max="7365" width="4.7109375" style="68" customWidth="1"/>
    <col min="7366" max="7366" width="11.7109375" style="68" customWidth="1"/>
    <col min="7367" max="7399" width="2" style="68" customWidth="1"/>
    <col min="7400" max="7401" width="2.7109375" style="68" customWidth="1"/>
    <col min="7402" max="7402" width="6.85546875" style="68" customWidth="1"/>
    <col min="7403" max="7403" width="3.7109375" style="68" customWidth="1"/>
    <col min="7404" max="7404" width="4.7109375" style="68" customWidth="1"/>
    <col min="7405" max="7405" width="27.7109375" style="68" customWidth="1"/>
    <col min="7406" max="7616" width="9.140625" style="68"/>
    <col min="7617" max="7617" width="3.5703125" style="68" customWidth="1"/>
    <col min="7618" max="7618" width="7.5703125" style="68" customWidth="1"/>
    <col min="7619" max="7619" width="26.140625" style="68" customWidth="1"/>
    <col min="7620" max="7620" width="3.28515625" style="68" customWidth="1"/>
    <col min="7621" max="7621" width="4.7109375" style="68" customWidth="1"/>
    <col min="7622" max="7622" width="11.7109375" style="68" customWidth="1"/>
    <col min="7623" max="7655" width="2" style="68" customWidth="1"/>
    <col min="7656" max="7657" width="2.7109375" style="68" customWidth="1"/>
    <col min="7658" max="7658" width="6.85546875" style="68" customWidth="1"/>
    <col min="7659" max="7659" width="3.7109375" style="68" customWidth="1"/>
    <col min="7660" max="7660" width="4.7109375" style="68" customWidth="1"/>
    <col min="7661" max="7661" width="27.7109375" style="68" customWidth="1"/>
    <col min="7662" max="7872" width="9.140625" style="68"/>
    <col min="7873" max="7873" width="3.5703125" style="68" customWidth="1"/>
    <col min="7874" max="7874" width="7.5703125" style="68" customWidth="1"/>
    <col min="7875" max="7875" width="26.140625" style="68" customWidth="1"/>
    <col min="7876" max="7876" width="3.28515625" style="68" customWidth="1"/>
    <col min="7877" max="7877" width="4.7109375" style="68" customWidth="1"/>
    <col min="7878" max="7878" width="11.7109375" style="68" customWidth="1"/>
    <col min="7879" max="7911" width="2" style="68" customWidth="1"/>
    <col min="7912" max="7913" width="2.7109375" style="68" customWidth="1"/>
    <col min="7914" max="7914" width="6.85546875" style="68" customWidth="1"/>
    <col min="7915" max="7915" width="3.7109375" style="68" customWidth="1"/>
    <col min="7916" max="7916" width="4.7109375" style="68" customWidth="1"/>
    <col min="7917" max="7917" width="27.7109375" style="68" customWidth="1"/>
    <col min="7918" max="8128" width="9.140625" style="68"/>
    <col min="8129" max="8129" width="3.5703125" style="68" customWidth="1"/>
    <col min="8130" max="8130" width="7.5703125" style="68" customWidth="1"/>
    <col min="8131" max="8131" width="26.140625" style="68" customWidth="1"/>
    <col min="8132" max="8132" width="3.28515625" style="68" customWidth="1"/>
    <col min="8133" max="8133" width="4.7109375" style="68" customWidth="1"/>
    <col min="8134" max="8134" width="11.7109375" style="68" customWidth="1"/>
    <col min="8135" max="8167" width="2" style="68" customWidth="1"/>
    <col min="8168" max="8169" width="2.7109375" style="68" customWidth="1"/>
    <col min="8170" max="8170" width="6.85546875" style="68" customWidth="1"/>
    <col min="8171" max="8171" width="3.7109375" style="68" customWidth="1"/>
    <col min="8172" max="8172" width="4.7109375" style="68" customWidth="1"/>
    <col min="8173" max="8173" width="27.7109375" style="68" customWidth="1"/>
    <col min="8174" max="8384" width="9.140625" style="68"/>
    <col min="8385" max="8385" width="3.5703125" style="68" customWidth="1"/>
    <col min="8386" max="8386" width="7.5703125" style="68" customWidth="1"/>
    <col min="8387" max="8387" width="26.140625" style="68" customWidth="1"/>
    <col min="8388" max="8388" width="3.28515625" style="68" customWidth="1"/>
    <col min="8389" max="8389" width="4.7109375" style="68" customWidth="1"/>
    <col min="8390" max="8390" width="11.7109375" style="68" customWidth="1"/>
    <col min="8391" max="8423" width="2" style="68" customWidth="1"/>
    <col min="8424" max="8425" width="2.7109375" style="68" customWidth="1"/>
    <col min="8426" max="8426" width="6.85546875" style="68" customWidth="1"/>
    <col min="8427" max="8427" width="3.7109375" style="68" customWidth="1"/>
    <col min="8428" max="8428" width="4.7109375" style="68" customWidth="1"/>
    <col min="8429" max="8429" width="27.7109375" style="68" customWidth="1"/>
    <col min="8430" max="8640" width="9.140625" style="68"/>
    <col min="8641" max="8641" width="3.5703125" style="68" customWidth="1"/>
    <col min="8642" max="8642" width="7.5703125" style="68" customWidth="1"/>
    <col min="8643" max="8643" width="26.140625" style="68" customWidth="1"/>
    <col min="8644" max="8644" width="3.28515625" style="68" customWidth="1"/>
    <col min="8645" max="8645" width="4.7109375" style="68" customWidth="1"/>
    <col min="8646" max="8646" width="11.7109375" style="68" customWidth="1"/>
    <col min="8647" max="8679" width="2" style="68" customWidth="1"/>
    <col min="8680" max="8681" width="2.7109375" style="68" customWidth="1"/>
    <col min="8682" max="8682" width="6.85546875" style="68" customWidth="1"/>
    <col min="8683" max="8683" width="3.7109375" style="68" customWidth="1"/>
    <col min="8684" max="8684" width="4.7109375" style="68" customWidth="1"/>
    <col min="8685" max="8685" width="27.7109375" style="68" customWidth="1"/>
    <col min="8686" max="8896" width="9.140625" style="68"/>
    <col min="8897" max="8897" width="3.5703125" style="68" customWidth="1"/>
    <col min="8898" max="8898" width="7.5703125" style="68" customWidth="1"/>
    <col min="8899" max="8899" width="26.140625" style="68" customWidth="1"/>
    <col min="8900" max="8900" width="3.28515625" style="68" customWidth="1"/>
    <col min="8901" max="8901" width="4.7109375" style="68" customWidth="1"/>
    <col min="8902" max="8902" width="11.7109375" style="68" customWidth="1"/>
    <col min="8903" max="8935" width="2" style="68" customWidth="1"/>
    <col min="8936" max="8937" width="2.7109375" style="68" customWidth="1"/>
    <col min="8938" max="8938" width="6.85546875" style="68" customWidth="1"/>
    <col min="8939" max="8939" width="3.7109375" style="68" customWidth="1"/>
    <col min="8940" max="8940" width="4.7109375" style="68" customWidth="1"/>
    <col min="8941" max="8941" width="27.7109375" style="68" customWidth="1"/>
    <col min="8942" max="9152" width="9.140625" style="68"/>
    <col min="9153" max="9153" width="3.5703125" style="68" customWidth="1"/>
    <col min="9154" max="9154" width="7.5703125" style="68" customWidth="1"/>
    <col min="9155" max="9155" width="26.140625" style="68" customWidth="1"/>
    <col min="9156" max="9156" width="3.28515625" style="68" customWidth="1"/>
    <col min="9157" max="9157" width="4.7109375" style="68" customWidth="1"/>
    <col min="9158" max="9158" width="11.7109375" style="68" customWidth="1"/>
    <col min="9159" max="9191" width="2" style="68" customWidth="1"/>
    <col min="9192" max="9193" width="2.7109375" style="68" customWidth="1"/>
    <col min="9194" max="9194" width="6.85546875" style="68" customWidth="1"/>
    <col min="9195" max="9195" width="3.7109375" style="68" customWidth="1"/>
    <col min="9196" max="9196" width="4.7109375" style="68" customWidth="1"/>
    <col min="9197" max="9197" width="27.7109375" style="68" customWidth="1"/>
    <col min="9198" max="9408" width="9.140625" style="68"/>
    <col min="9409" max="9409" width="3.5703125" style="68" customWidth="1"/>
    <col min="9410" max="9410" width="7.5703125" style="68" customWidth="1"/>
    <col min="9411" max="9411" width="26.140625" style="68" customWidth="1"/>
    <col min="9412" max="9412" width="3.28515625" style="68" customWidth="1"/>
    <col min="9413" max="9413" width="4.7109375" style="68" customWidth="1"/>
    <col min="9414" max="9414" width="11.7109375" style="68" customWidth="1"/>
    <col min="9415" max="9447" width="2" style="68" customWidth="1"/>
    <col min="9448" max="9449" width="2.7109375" style="68" customWidth="1"/>
    <col min="9450" max="9450" width="6.85546875" style="68" customWidth="1"/>
    <col min="9451" max="9451" width="3.7109375" style="68" customWidth="1"/>
    <col min="9452" max="9452" width="4.7109375" style="68" customWidth="1"/>
    <col min="9453" max="9453" width="27.7109375" style="68" customWidth="1"/>
    <col min="9454" max="9664" width="9.140625" style="68"/>
    <col min="9665" max="9665" width="3.5703125" style="68" customWidth="1"/>
    <col min="9666" max="9666" width="7.5703125" style="68" customWidth="1"/>
    <col min="9667" max="9667" width="26.140625" style="68" customWidth="1"/>
    <col min="9668" max="9668" width="3.28515625" style="68" customWidth="1"/>
    <col min="9669" max="9669" width="4.7109375" style="68" customWidth="1"/>
    <col min="9670" max="9670" width="11.7109375" style="68" customWidth="1"/>
    <col min="9671" max="9703" width="2" style="68" customWidth="1"/>
    <col min="9704" max="9705" width="2.7109375" style="68" customWidth="1"/>
    <col min="9706" max="9706" width="6.85546875" style="68" customWidth="1"/>
    <col min="9707" max="9707" width="3.7109375" style="68" customWidth="1"/>
    <col min="9708" max="9708" width="4.7109375" style="68" customWidth="1"/>
    <col min="9709" max="9709" width="27.7109375" style="68" customWidth="1"/>
    <col min="9710" max="9920" width="9.140625" style="68"/>
    <col min="9921" max="9921" width="3.5703125" style="68" customWidth="1"/>
    <col min="9922" max="9922" width="7.5703125" style="68" customWidth="1"/>
    <col min="9923" max="9923" width="26.140625" style="68" customWidth="1"/>
    <col min="9924" max="9924" width="3.28515625" style="68" customWidth="1"/>
    <col min="9925" max="9925" width="4.7109375" style="68" customWidth="1"/>
    <col min="9926" max="9926" width="11.7109375" style="68" customWidth="1"/>
    <col min="9927" max="9959" width="2" style="68" customWidth="1"/>
    <col min="9960" max="9961" width="2.7109375" style="68" customWidth="1"/>
    <col min="9962" max="9962" width="6.85546875" style="68" customWidth="1"/>
    <col min="9963" max="9963" width="3.7109375" style="68" customWidth="1"/>
    <col min="9964" max="9964" width="4.7109375" style="68" customWidth="1"/>
    <col min="9965" max="9965" width="27.7109375" style="68" customWidth="1"/>
    <col min="9966" max="10176" width="9.140625" style="68"/>
    <col min="10177" max="10177" width="3.5703125" style="68" customWidth="1"/>
    <col min="10178" max="10178" width="7.5703125" style="68" customWidth="1"/>
    <col min="10179" max="10179" width="26.140625" style="68" customWidth="1"/>
    <col min="10180" max="10180" width="3.28515625" style="68" customWidth="1"/>
    <col min="10181" max="10181" width="4.7109375" style="68" customWidth="1"/>
    <col min="10182" max="10182" width="11.7109375" style="68" customWidth="1"/>
    <col min="10183" max="10215" width="2" style="68" customWidth="1"/>
    <col min="10216" max="10217" width="2.7109375" style="68" customWidth="1"/>
    <col min="10218" max="10218" width="6.85546875" style="68" customWidth="1"/>
    <col min="10219" max="10219" width="3.7109375" style="68" customWidth="1"/>
    <col min="10220" max="10220" width="4.7109375" style="68" customWidth="1"/>
    <col min="10221" max="10221" width="27.7109375" style="68" customWidth="1"/>
    <col min="10222" max="10432" width="9.140625" style="68"/>
    <col min="10433" max="10433" width="3.5703125" style="68" customWidth="1"/>
    <col min="10434" max="10434" width="7.5703125" style="68" customWidth="1"/>
    <col min="10435" max="10435" width="26.140625" style="68" customWidth="1"/>
    <col min="10436" max="10436" width="3.28515625" style="68" customWidth="1"/>
    <col min="10437" max="10437" width="4.7109375" style="68" customWidth="1"/>
    <col min="10438" max="10438" width="11.7109375" style="68" customWidth="1"/>
    <col min="10439" max="10471" width="2" style="68" customWidth="1"/>
    <col min="10472" max="10473" width="2.7109375" style="68" customWidth="1"/>
    <col min="10474" max="10474" width="6.85546875" style="68" customWidth="1"/>
    <col min="10475" max="10475" width="3.7109375" style="68" customWidth="1"/>
    <col min="10476" max="10476" width="4.7109375" style="68" customWidth="1"/>
    <col min="10477" max="10477" width="27.7109375" style="68" customWidth="1"/>
    <col min="10478" max="10688" width="9.140625" style="68"/>
    <col min="10689" max="10689" width="3.5703125" style="68" customWidth="1"/>
    <col min="10690" max="10690" width="7.5703125" style="68" customWidth="1"/>
    <col min="10691" max="10691" width="26.140625" style="68" customWidth="1"/>
    <col min="10692" max="10692" width="3.28515625" style="68" customWidth="1"/>
    <col min="10693" max="10693" width="4.7109375" style="68" customWidth="1"/>
    <col min="10694" max="10694" width="11.7109375" style="68" customWidth="1"/>
    <col min="10695" max="10727" width="2" style="68" customWidth="1"/>
    <col min="10728" max="10729" width="2.7109375" style="68" customWidth="1"/>
    <col min="10730" max="10730" width="6.85546875" style="68" customWidth="1"/>
    <col min="10731" max="10731" width="3.7109375" style="68" customWidth="1"/>
    <col min="10732" max="10732" width="4.7109375" style="68" customWidth="1"/>
    <col min="10733" max="10733" width="27.7109375" style="68" customWidth="1"/>
    <col min="10734" max="10944" width="9.140625" style="68"/>
    <col min="10945" max="10945" width="3.5703125" style="68" customWidth="1"/>
    <col min="10946" max="10946" width="7.5703125" style="68" customWidth="1"/>
    <col min="10947" max="10947" width="26.140625" style="68" customWidth="1"/>
    <col min="10948" max="10948" width="3.28515625" style="68" customWidth="1"/>
    <col min="10949" max="10949" width="4.7109375" style="68" customWidth="1"/>
    <col min="10950" max="10950" width="11.7109375" style="68" customWidth="1"/>
    <col min="10951" max="10983" width="2" style="68" customWidth="1"/>
    <col min="10984" max="10985" width="2.7109375" style="68" customWidth="1"/>
    <col min="10986" max="10986" width="6.85546875" style="68" customWidth="1"/>
    <col min="10987" max="10987" width="3.7109375" style="68" customWidth="1"/>
    <col min="10988" max="10988" width="4.7109375" style="68" customWidth="1"/>
    <col min="10989" max="10989" width="27.7109375" style="68" customWidth="1"/>
    <col min="10990" max="11200" width="9.140625" style="68"/>
    <col min="11201" max="11201" width="3.5703125" style="68" customWidth="1"/>
    <col min="11202" max="11202" width="7.5703125" style="68" customWidth="1"/>
    <col min="11203" max="11203" width="26.140625" style="68" customWidth="1"/>
    <col min="11204" max="11204" width="3.28515625" style="68" customWidth="1"/>
    <col min="11205" max="11205" width="4.7109375" style="68" customWidth="1"/>
    <col min="11206" max="11206" width="11.7109375" style="68" customWidth="1"/>
    <col min="11207" max="11239" width="2" style="68" customWidth="1"/>
    <col min="11240" max="11241" width="2.7109375" style="68" customWidth="1"/>
    <col min="11242" max="11242" width="6.85546875" style="68" customWidth="1"/>
    <col min="11243" max="11243" width="3.7109375" style="68" customWidth="1"/>
    <col min="11244" max="11244" width="4.7109375" style="68" customWidth="1"/>
    <col min="11245" max="11245" width="27.7109375" style="68" customWidth="1"/>
    <col min="11246" max="11456" width="9.140625" style="68"/>
    <col min="11457" max="11457" width="3.5703125" style="68" customWidth="1"/>
    <col min="11458" max="11458" width="7.5703125" style="68" customWidth="1"/>
    <col min="11459" max="11459" width="26.140625" style="68" customWidth="1"/>
    <col min="11460" max="11460" width="3.28515625" style="68" customWidth="1"/>
    <col min="11461" max="11461" width="4.7109375" style="68" customWidth="1"/>
    <col min="11462" max="11462" width="11.7109375" style="68" customWidth="1"/>
    <col min="11463" max="11495" width="2" style="68" customWidth="1"/>
    <col min="11496" max="11497" width="2.7109375" style="68" customWidth="1"/>
    <col min="11498" max="11498" width="6.85546875" style="68" customWidth="1"/>
    <col min="11499" max="11499" width="3.7109375" style="68" customWidth="1"/>
    <col min="11500" max="11500" width="4.7109375" style="68" customWidth="1"/>
    <col min="11501" max="11501" width="27.7109375" style="68" customWidth="1"/>
    <col min="11502" max="11712" width="9.140625" style="68"/>
    <col min="11713" max="11713" width="3.5703125" style="68" customWidth="1"/>
    <col min="11714" max="11714" width="7.5703125" style="68" customWidth="1"/>
    <col min="11715" max="11715" width="26.140625" style="68" customWidth="1"/>
    <col min="11716" max="11716" width="3.28515625" style="68" customWidth="1"/>
    <col min="11717" max="11717" width="4.7109375" style="68" customWidth="1"/>
    <col min="11718" max="11718" width="11.7109375" style="68" customWidth="1"/>
    <col min="11719" max="11751" width="2" style="68" customWidth="1"/>
    <col min="11752" max="11753" width="2.7109375" style="68" customWidth="1"/>
    <col min="11754" max="11754" width="6.85546875" style="68" customWidth="1"/>
    <col min="11755" max="11755" width="3.7109375" style="68" customWidth="1"/>
    <col min="11756" max="11756" width="4.7109375" style="68" customWidth="1"/>
    <col min="11757" max="11757" width="27.7109375" style="68" customWidth="1"/>
    <col min="11758" max="11968" width="9.140625" style="68"/>
    <col min="11969" max="11969" width="3.5703125" style="68" customWidth="1"/>
    <col min="11970" max="11970" width="7.5703125" style="68" customWidth="1"/>
    <col min="11971" max="11971" width="26.140625" style="68" customWidth="1"/>
    <col min="11972" max="11972" width="3.28515625" style="68" customWidth="1"/>
    <col min="11973" max="11973" width="4.7109375" style="68" customWidth="1"/>
    <col min="11974" max="11974" width="11.7109375" style="68" customWidth="1"/>
    <col min="11975" max="12007" width="2" style="68" customWidth="1"/>
    <col min="12008" max="12009" width="2.7109375" style="68" customWidth="1"/>
    <col min="12010" max="12010" width="6.85546875" style="68" customWidth="1"/>
    <col min="12011" max="12011" width="3.7109375" style="68" customWidth="1"/>
    <col min="12012" max="12012" width="4.7109375" style="68" customWidth="1"/>
    <col min="12013" max="12013" width="27.7109375" style="68" customWidth="1"/>
    <col min="12014" max="12224" width="9.140625" style="68"/>
    <col min="12225" max="12225" width="3.5703125" style="68" customWidth="1"/>
    <col min="12226" max="12226" width="7.5703125" style="68" customWidth="1"/>
    <col min="12227" max="12227" width="26.140625" style="68" customWidth="1"/>
    <col min="12228" max="12228" width="3.28515625" style="68" customWidth="1"/>
    <col min="12229" max="12229" width="4.7109375" style="68" customWidth="1"/>
    <col min="12230" max="12230" width="11.7109375" style="68" customWidth="1"/>
    <col min="12231" max="12263" width="2" style="68" customWidth="1"/>
    <col min="12264" max="12265" width="2.7109375" style="68" customWidth="1"/>
    <col min="12266" max="12266" width="6.85546875" style="68" customWidth="1"/>
    <col min="12267" max="12267" width="3.7109375" style="68" customWidth="1"/>
    <col min="12268" max="12268" width="4.7109375" style="68" customWidth="1"/>
    <col min="12269" max="12269" width="27.7109375" style="68" customWidth="1"/>
    <col min="12270" max="12480" width="9.140625" style="68"/>
    <col min="12481" max="12481" width="3.5703125" style="68" customWidth="1"/>
    <col min="12482" max="12482" width="7.5703125" style="68" customWidth="1"/>
    <col min="12483" max="12483" width="26.140625" style="68" customWidth="1"/>
    <col min="12484" max="12484" width="3.28515625" style="68" customWidth="1"/>
    <col min="12485" max="12485" width="4.7109375" style="68" customWidth="1"/>
    <col min="12486" max="12486" width="11.7109375" style="68" customWidth="1"/>
    <col min="12487" max="12519" width="2" style="68" customWidth="1"/>
    <col min="12520" max="12521" width="2.7109375" style="68" customWidth="1"/>
    <col min="12522" max="12522" width="6.85546875" style="68" customWidth="1"/>
    <col min="12523" max="12523" width="3.7109375" style="68" customWidth="1"/>
    <col min="12524" max="12524" width="4.7109375" style="68" customWidth="1"/>
    <col min="12525" max="12525" width="27.7109375" style="68" customWidth="1"/>
    <col min="12526" max="12736" width="9.140625" style="68"/>
    <col min="12737" max="12737" width="3.5703125" style="68" customWidth="1"/>
    <col min="12738" max="12738" width="7.5703125" style="68" customWidth="1"/>
    <col min="12739" max="12739" width="26.140625" style="68" customWidth="1"/>
    <col min="12740" max="12740" width="3.28515625" style="68" customWidth="1"/>
    <col min="12741" max="12741" width="4.7109375" style="68" customWidth="1"/>
    <col min="12742" max="12742" width="11.7109375" style="68" customWidth="1"/>
    <col min="12743" max="12775" width="2" style="68" customWidth="1"/>
    <col min="12776" max="12777" width="2.7109375" style="68" customWidth="1"/>
    <col min="12778" max="12778" width="6.85546875" style="68" customWidth="1"/>
    <col min="12779" max="12779" width="3.7109375" style="68" customWidth="1"/>
    <col min="12780" max="12780" width="4.7109375" style="68" customWidth="1"/>
    <col min="12781" max="12781" width="27.7109375" style="68" customWidth="1"/>
    <col min="12782" max="12992" width="9.140625" style="68"/>
    <col min="12993" max="12993" width="3.5703125" style="68" customWidth="1"/>
    <col min="12994" max="12994" width="7.5703125" style="68" customWidth="1"/>
    <col min="12995" max="12995" width="26.140625" style="68" customWidth="1"/>
    <col min="12996" max="12996" width="3.28515625" style="68" customWidth="1"/>
    <col min="12997" max="12997" width="4.7109375" style="68" customWidth="1"/>
    <col min="12998" max="12998" width="11.7109375" style="68" customWidth="1"/>
    <col min="12999" max="13031" width="2" style="68" customWidth="1"/>
    <col min="13032" max="13033" width="2.7109375" style="68" customWidth="1"/>
    <col min="13034" max="13034" width="6.85546875" style="68" customWidth="1"/>
    <col min="13035" max="13035" width="3.7109375" style="68" customWidth="1"/>
    <col min="13036" max="13036" width="4.7109375" style="68" customWidth="1"/>
    <col min="13037" max="13037" width="27.7109375" style="68" customWidth="1"/>
    <col min="13038" max="13248" width="9.140625" style="68"/>
    <col min="13249" max="13249" width="3.5703125" style="68" customWidth="1"/>
    <col min="13250" max="13250" width="7.5703125" style="68" customWidth="1"/>
    <col min="13251" max="13251" width="26.140625" style="68" customWidth="1"/>
    <col min="13252" max="13252" width="3.28515625" style="68" customWidth="1"/>
    <col min="13253" max="13253" width="4.7109375" style="68" customWidth="1"/>
    <col min="13254" max="13254" width="11.7109375" style="68" customWidth="1"/>
    <col min="13255" max="13287" width="2" style="68" customWidth="1"/>
    <col min="13288" max="13289" width="2.7109375" style="68" customWidth="1"/>
    <col min="13290" max="13290" width="6.85546875" style="68" customWidth="1"/>
    <col min="13291" max="13291" width="3.7109375" style="68" customWidth="1"/>
    <col min="13292" max="13292" width="4.7109375" style="68" customWidth="1"/>
    <col min="13293" max="13293" width="27.7109375" style="68" customWidth="1"/>
    <col min="13294" max="13504" width="9.140625" style="68"/>
    <col min="13505" max="13505" width="3.5703125" style="68" customWidth="1"/>
    <col min="13506" max="13506" width="7.5703125" style="68" customWidth="1"/>
    <col min="13507" max="13507" width="26.140625" style="68" customWidth="1"/>
    <col min="13508" max="13508" width="3.28515625" style="68" customWidth="1"/>
    <col min="13509" max="13509" width="4.7109375" style="68" customWidth="1"/>
    <col min="13510" max="13510" width="11.7109375" style="68" customWidth="1"/>
    <col min="13511" max="13543" width="2" style="68" customWidth="1"/>
    <col min="13544" max="13545" width="2.7109375" style="68" customWidth="1"/>
    <col min="13546" max="13546" width="6.85546875" style="68" customWidth="1"/>
    <col min="13547" max="13547" width="3.7109375" style="68" customWidth="1"/>
    <col min="13548" max="13548" width="4.7109375" style="68" customWidth="1"/>
    <col min="13549" max="13549" width="27.7109375" style="68" customWidth="1"/>
    <col min="13550" max="13760" width="9.140625" style="68"/>
    <col min="13761" max="13761" width="3.5703125" style="68" customWidth="1"/>
    <col min="13762" max="13762" width="7.5703125" style="68" customWidth="1"/>
    <col min="13763" max="13763" width="26.140625" style="68" customWidth="1"/>
    <col min="13764" max="13764" width="3.28515625" style="68" customWidth="1"/>
    <col min="13765" max="13765" width="4.7109375" style="68" customWidth="1"/>
    <col min="13766" max="13766" width="11.7109375" style="68" customWidth="1"/>
    <col min="13767" max="13799" width="2" style="68" customWidth="1"/>
    <col min="13800" max="13801" width="2.7109375" style="68" customWidth="1"/>
    <col min="13802" max="13802" width="6.85546875" style="68" customWidth="1"/>
    <col min="13803" max="13803" width="3.7109375" style="68" customWidth="1"/>
    <col min="13804" max="13804" width="4.7109375" style="68" customWidth="1"/>
    <col min="13805" max="13805" width="27.7109375" style="68" customWidth="1"/>
    <col min="13806" max="14016" width="9.140625" style="68"/>
    <col min="14017" max="14017" width="3.5703125" style="68" customWidth="1"/>
    <col min="14018" max="14018" width="7.5703125" style="68" customWidth="1"/>
    <col min="14019" max="14019" width="26.140625" style="68" customWidth="1"/>
    <col min="14020" max="14020" width="3.28515625" style="68" customWidth="1"/>
    <col min="14021" max="14021" width="4.7109375" style="68" customWidth="1"/>
    <col min="14022" max="14022" width="11.7109375" style="68" customWidth="1"/>
    <col min="14023" max="14055" width="2" style="68" customWidth="1"/>
    <col min="14056" max="14057" width="2.7109375" style="68" customWidth="1"/>
    <col min="14058" max="14058" width="6.85546875" style="68" customWidth="1"/>
    <col min="14059" max="14059" width="3.7109375" style="68" customWidth="1"/>
    <col min="14060" max="14060" width="4.7109375" style="68" customWidth="1"/>
    <col min="14061" max="14061" width="27.7109375" style="68" customWidth="1"/>
    <col min="14062" max="14272" width="9.140625" style="68"/>
    <col min="14273" max="14273" width="3.5703125" style="68" customWidth="1"/>
    <col min="14274" max="14274" width="7.5703125" style="68" customWidth="1"/>
    <col min="14275" max="14275" width="26.140625" style="68" customWidth="1"/>
    <col min="14276" max="14276" width="3.28515625" style="68" customWidth="1"/>
    <col min="14277" max="14277" width="4.7109375" style="68" customWidth="1"/>
    <col min="14278" max="14278" width="11.7109375" style="68" customWidth="1"/>
    <col min="14279" max="14311" width="2" style="68" customWidth="1"/>
    <col min="14312" max="14313" width="2.7109375" style="68" customWidth="1"/>
    <col min="14314" max="14314" width="6.85546875" style="68" customWidth="1"/>
    <col min="14315" max="14315" width="3.7109375" style="68" customWidth="1"/>
    <col min="14316" max="14316" width="4.7109375" style="68" customWidth="1"/>
    <col min="14317" max="14317" width="27.7109375" style="68" customWidth="1"/>
    <col min="14318" max="14528" width="9.140625" style="68"/>
    <col min="14529" max="14529" width="3.5703125" style="68" customWidth="1"/>
    <col min="14530" max="14530" width="7.5703125" style="68" customWidth="1"/>
    <col min="14531" max="14531" width="26.140625" style="68" customWidth="1"/>
    <col min="14532" max="14532" width="3.28515625" style="68" customWidth="1"/>
    <col min="14533" max="14533" width="4.7109375" style="68" customWidth="1"/>
    <col min="14534" max="14534" width="11.7109375" style="68" customWidth="1"/>
    <col min="14535" max="14567" width="2" style="68" customWidth="1"/>
    <col min="14568" max="14569" width="2.7109375" style="68" customWidth="1"/>
    <col min="14570" max="14570" width="6.85546875" style="68" customWidth="1"/>
    <col min="14571" max="14571" width="3.7109375" style="68" customWidth="1"/>
    <col min="14572" max="14572" width="4.7109375" style="68" customWidth="1"/>
    <col min="14573" max="14573" width="27.7109375" style="68" customWidth="1"/>
    <col min="14574" max="14784" width="9.140625" style="68"/>
    <col min="14785" max="14785" width="3.5703125" style="68" customWidth="1"/>
    <col min="14786" max="14786" width="7.5703125" style="68" customWidth="1"/>
    <col min="14787" max="14787" width="26.140625" style="68" customWidth="1"/>
    <col min="14788" max="14788" width="3.28515625" style="68" customWidth="1"/>
    <col min="14789" max="14789" width="4.7109375" style="68" customWidth="1"/>
    <col min="14790" max="14790" width="11.7109375" style="68" customWidth="1"/>
    <col min="14791" max="14823" width="2" style="68" customWidth="1"/>
    <col min="14824" max="14825" width="2.7109375" style="68" customWidth="1"/>
    <col min="14826" max="14826" width="6.85546875" style="68" customWidth="1"/>
    <col min="14827" max="14827" width="3.7109375" style="68" customWidth="1"/>
    <col min="14828" max="14828" width="4.7109375" style="68" customWidth="1"/>
    <col min="14829" max="14829" width="27.7109375" style="68" customWidth="1"/>
    <col min="14830" max="15040" width="9.140625" style="68"/>
    <col min="15041" max="15041" width="3.5703125" style="68" customWidth="1"/>
    <col min="15042" max="15042" width="7.5703125" style="68" customWidth="1"/>
    <col min="15043" max="15043" width="26.140625" style="68" customWidth="1"/>
    <col min="15044" max="15044" width="3.28515625" style="68" customWidth="1"/>
    <col min="15045" max="15045" width="4.7109375" style="68" customWidth="1"/>
    <col min="15046" max="15046" width="11.7109375" style="68" customWidth="1"/>
    <col min="15047" max="15079" width="2" style="68" customWidth="1"/>
    <col min="15080" max="15081" width="2.7109375" style="68" customWidth="1"/>
    <col min="15082" max="15082" width="6.85546875" style="68" customWidth="1"/>
    <col min="15083" max="15083" width="3.7109375" style="68" customWidth="1"/>
    <col min="15084" max="15084" width="4.7109375" style="68" customWidth="1"/>
    <col min="15085" max="15085" width="27.7109375" style="68" customWidth="1"/>
    <col min="15086" max="15296" width="9.140625" style="68"/>
    <col min="15297" max="15297" width="3.5703125" style="68" customWidth="1"/>
    <col min="15298" max="15298" width="7.5703125" style="68" customWidth="1"/>
    <col min="15299" max="15299" width="26.140625" style="68" customWidth="1"/>
    <col min="15300" max="15300" width="3.28515625" style="68" customWidth="1"/>
    <col min="15301" max="15301" width="4.7109375" style="68" customWidth="1"/>
    <col min="15302" max="15302" width="11.7109375" style="68" customWidth="1"/>
    <col min="15303" max="15335" width="2" style="68" customWidth="1"/>
    <col min="15336" max="15337" width="2.7109375" style="68" customWidth="1"/>
    <col min="15338" max="15338" width="6.85546875" style="68" customWidth="1"/>
    <col min="15339" max="15339" width="3.7109375" style="68" customWidth="1"/>
    <col min="15340" max="15340" width="4.7109375" style="68" customWidth="1"/>
    <col min="15341" max="15341" width="27.7109375" style="68" customWidth="1"/>
    <col min="15342" max="15552" width="9.140625" style="68"/>
    <col min="15553" max="15553" width="3.5703125" style="68" customWidth="1"/>
    <col min="15554" max="15554" width="7.5703125" style="68" customWidth="1"/>
    <col min="15555" max="15555" width="26.140625" style="68" customWidth="1"/>
    <col min="15556" max="15556" width="3.28515625" style="68" customWidth="1"/>
    <col min="15557" max="15557" width="4.7109375" style="68" customWidth="1"/>
    <col min="15558" max="15558" width="11.7109375" style="68" customWidth="1"/>
    <col min="15559" max="15591" width="2" style="68" customWidth="1"/>
    <col min="15592" max="15593" width="2.7109375" style="68" customWidth="1"/>
    <col min="15594" max="15594" width="6.85546875" style="68" customWidth="1"/>
    <col min="15595" max="15595" width="3.7109375" style="68" customWidth="1"/>
    <col min="15596" max="15596" width="4.7109375" style="68" customWidth="1"/>
    <col min="15597" max="15597" width="27.7109375" style="68" customWidth="1"/>
    <col min="15598" max="15808" width="9.140625" style="68"/>
    <col min="15809" max="15809" width="3.5703125" style="68" customWidth="1"/>
    <col min="15810" max="15810" width="7.5703125" style="68" customWidth="1"/>
    <col min="15811" max="15811" width="26.140625" style="68" customWidth="1"/>
    <col min="15812" max="15812" width="3.28515625" style="68" customWidth="1"/>
    <col min="15813" max="15813" width="4.7109375" style="68" customWidth="1"/>
    <col min="15814" max="15814" width="11.7109375" style="68" customWidth="1"/>
    <col min="15815" max="15847" width="2" style="68" customWidth="1"/>
    <col min="15848" max="15849" width="2.7109375" style="68" customWidth="1"/>
    <col min="15850" max="15850" width="6.85546875" style="68" customWidth="1"/>
    <col min="15851" max="15851" width="3.7109375" style="68" customWidth="1"/>
    <col min="15852" max="15852" width="4.7109375" style="68" customWidth="1"/>
    <col min="15853" max="15853" width="27.7109375" style="68" customWidth="1"/>
    <col min="15854" max="16064" width="9.140625" style="68"/>
    <col min="16065" max="16065" width="3.5703125" style="68" customWidth="1"/>
    <col min="16066" max="16066" width="7.5703125" style="68" customWidth="1"/>
    <col min="16067" max="16067" width="26.140625" style="68" customWidth="1"/>
    <col min="16068" max="16068" width="3.28515625" style="68" customWidth="1"/>
    <col min="16069" max="16069" width="4.7109375" style="68" customWidth="1"/>
    <col min="16070" max="16070" width="11.7109375" style="68" customWidth="1"/>
    <col min="16071" max="16103" width="2" style="68" customWidth="1"/>
    <col min="16104" max="16105" width="2.7109375" style="68" customWidth="1"/>
    <col min="16106" max="16106" width="6.85546875" style="68" customWidth="1"/>
    <col min="16107" max="16107" width="3.7109375" style="68" customWidth="1"/>
    <col min="16108" max="16108" width="4.7109375" style="68" customWidth="1"/>
    <col min="16109" max="16109" width="27.7109375" style="68" customWidth="1"/>
    <col min="16110" max="16384" width="9.140625" style="68"/>
  </cols>
  <sheetData>
    <row r="1" spans="1:26" ht="5.25" customHeight="1">
      <c r="A1" s="63"/>
      <c r="B1" s="64"/>
      <c r="C1" s="65"/>
      <c r="D1" s="64"/>
      <c r="E1" s="64"/>
      <c r="F1" s="66"/>
      <c r="G1" s="64"/>
      <c r="H1" s="64"/>
      <c r="I1" s="64"/>
      <c r="J1" s="64"/>
      <c r="K1" s="64"/>
      <c r="L1" s="64"/>
      <c r="M1" s="64"/>
      <c r="N1" s="67"/>
      <c r="O1" s="67"/>
      <c r="Q1" s="69">
        <v>0</v>
      </c>
      <c r="R1" s="69">
        <v>4</v>
      </c>
      <c r="S1" s="69">
        <v>4.5</v>
      </c>
      <c r="T1" s="69">
        <v>5</v>
      </c>
      <c r="U1" s="69">
        <v>5.6</v>
      </c>
      <c r="V1" s="69">
        <v>6.25</v>
      </c>
      <c r="W1" s="69">
        <v>6.75</v>
      </c>
      <c r="X1" s="69">
        <v>7.1</v>
      </c>
      <c r="Y1" s="69">
        <v>7.6</v>
      </c>
      <c r="Z1" s="69">
        <v>8</v>
      </c>
    </row>
    <row r="2" spans="1:26" ht="15.75">
      <c r="A2" s="63"/>
      <c r="B2" s="64"/>
      <c r="C2" s="65"/>
      <c r="D2" s="64"/>
      <c r="E2" s="64"/>
      <c r="F2" s="66"/>
      <c r="G2" s="64"/>
      <c r="H2" s="15"/>
      <c r="I2" s="15" t="s">
        <v>33</v>
      </c>
      <c r="J2" s="64"/>
      <c r="K2" s="64"/>
      <c r="L2" s="64"/>
      <c r="M2" s="64"/>
      <c r="N2" s="67"/>
      <c r="O2" s="67"/>
      <c r="Q2" s="70" t="s">
        <v>39</v>
      </c>
      <c r="R2" s="71" t="s">
        <v>70</v>
      </c>
      <c r="S2" s="71" t="s">
        <v>40</v>
      </c>
      <c r="T2" s="71" t="s">
        <v>41</v>
      </c>
      <c r="U2" s="71" t="s">
        <v>42</v>
      </c>
      <c r="V2" s="71" t="s">
        <v>43</v>
      </c>
      <c r="W2" s="71" t="s">
        <v>44</v>
      </c>
      <c r="X2" s="72" t="s">
        <v>45</v>
      </c>
      <c r="Y2" s="71" t="s">
        <v>46</v>
      </c>
      <c r="Z2" s="71" t="s">
        <v>47</v>
      </c>
    </row>
    <row r="3" spans="1:26" ht="15.75">
      <c r="A3" s="63"/>
      <c r="B3" s="64"/>
      <c r="C3" s="65"/>
      <c r="D3" s="64"/>
      <c r="E3" s="64"/>
      <c r="F3" s="66"/>
      <c r="G3" s="64"/>
      <c r="H3" s="15"/>
      <c r="I3" s="15" t="s">
        <v>32</v>
      </c>
      <c r="J3" s="64"/>
      <c r="K3" s="64"/>
      <c r="L3" s="64"/>
      <c r="M3" s="64"/>
      <c r="N3" s="67"/>
      <c r="O3" s="67"/>
    </row>
    <row r="4" spans="1:26" ht="15.75">
      <c r="A4" s="63"/>
      <c r="B4" s="64"/>
      <c r="C4" s="65"/>
      <c r="D4" s="64"/>
      <c r="E4" s="64"/>
      <c r="F4" s="66"/>
      <c r="G4" s="64"/>
      <c r="H4" s="73"/>
      <c r="I4" s="15" t="s">
        <v>31</v>
      </c>
      <c r="J4" s="64"/>
      <c r="K4" s="64"/>
      <c r="L4" s="64"/>
      <c r="M4" s="64"/>
      <c r="N4" s="67"/>
      <c r="O4" s="67"/>
    </row>
    <row r="5" spans="1:26" ht="15">
      <c r="A5" s="63"/>
      <c r="B5" s="64"/>
      <c r="C5" s="65"/>
      <c r="D5" s="64"/>
      <c r="E5" s="64"/>
      <c r="F5" s="66"/>
      <c r="G5" s="64"/>
      <c r="H5" s="73"/>
      <c r="I5" s="73"/>
      <c r="J5" s="64"/>
      <c r="K5" s="64"/>
      <c r="L5" s="64"/>
      <c r="M5" s="64"/>
      <c r="N5" s="67"/>
      <c r="O5" s="67"/>
    </row>
    <row r="6" spans="1:26" ht="15.75">
      <c r="A6" s="63"/>
      <c r="B6" s="64"/>
      <c r="C6" s="65"/>
      <c r="D6" s="64"/>
      <c r="E6" s="64"/>
      <c r="F6" s="66"/>
      <c r="G6" s="64"/>
      <c r="H6" s="15"/>
      <c r="I6" s="15"/>
      <c r="J6" s="64"/>
      <c r="K6" s="64"/>
      <c r="L6" s="64"/>
      <c r="M6" s="64"/>
      <c r="N6" s="67"/>
      <c r="O6" s="67"/>
    </row>
    <row r="7" spans="1:26" ht="18.75">
      <c r="A7" s="63"/>
      <c r="B7" s="64"/>
      <c r="C7" s="65"/>
      <c r="D7" s="64"/>
      <c r="E7" s="64"/>
      <c r="F7" s="66"/>
      <c r="G7" s="64"/>
      <c r="H7" s="15"/>
      <c r="I7" s="14" t="s">
        <v>30</v>
      </c>
      <c r="J7" s="64"/>
      <c r="K7" s="64"/>
      <c r="L7" s="64"/>
      <c r="M7" s="64"/>
      <c r="N7" s="67"/>
      <c r="O7" s="67"/>
    </row>
    <row r="8" spans="1:26" ht="18.75">
      <c r="A8" s="63"/>
      <c r="B8" s="64"/>
      <c r="C8" s="65"/>
      <c r="D8" s="64"/>
      <c r="E8" s="64"/>
      <c r="F8" s="66"/>
      <c r="G8" s="64"/>
      <c r="H8" s="15"/>
      <c r="I8" s="14" t="s">
        <v>330</v>
      </c>
      <c r="J8" s="64"/>
      <c r="K8" s="64"/>
      <c r="L8" s="64"/>
      <c r="M8" s="64"/>
      <c r="N8" s="67"/>
      <c r="O8" s="67"/>
    </row>
    <row r="9" spans="1:26">
      <c r="A9" s="63"/>
      <c r="B9" s="64"/>
      <c r="C9" s="65"/>
      <c r="D9" s="64"/>
      <c r="E9" s="64"/>
      <c r="F9" s="66"/>
      <c r="G9" s="64"/>
      <c r="H9" s="74"/>
      <c r="I9" s="74"/>
      <c r="J9" s="64"/>
      <c r="K9" s="64"/>
      <c r="L9" s="64"/>
      <c r="M9" s="64"/>
      <c r="N9" s="67"/>
      <c r="O9" s="67"/>
    </row>
    <row r="10" spans="1:26" ht="20.25">
      <c r="A10" s="63"/>
      <c r="B10" s="64"/>
      <c r="C10" s="65"/>
      <c r="D10" s="64"/>
      <c r="E10" s="64"/>
      <c r="F10" s="66"/>
      <c r="G10" s="64"/>
      <c r="H10" s="14"/>
      <c r="I10" s="75" t="s">
        <v>35</v>
      </c>
      <c r="J10" s="64"/>
      <c r="K10" s="64"/>
      <c r="L10" s="64"/>
      <c r="M10" s="64"/>
      <c r="N10" s="67"/>
      <c r="O10" s="67"/>
    </row>
    <row r="11" spans="1:26" ht="9.9499999999999993" customHeight="1">
      <c r="A11" s="63"/>
      <c r="B11" s="64"/>
      <c r="C11" s="65"/>
      <c r="D11" s="64"/>
      <c r="E11" s="64"/>
      <c r="F11" s="66"/>
      <c r="G11" s="64"/>
      <c r="H11" s="14"/>
      <c r="I11" s="14"/>
      <c r="J11" s="64"/>
      <c r="K11" s="64"/>
      <c r="L11" s="64"/>
      <c r="M11" s="64"/>
      <c r="N11" s="67"/>
      <c r="O11" s="67"/>
    </row>
    <row r="12" spans="1:26" s="81" customFormat="1" ht="20.25">
      <c r="A12" s="76"/>
      <c r="B12" s="73"/>
      <c r="C12" s="77"/>
      <c r="D12" s="73"/>
      <c r="E12" s="73"/>
      <c r="F12" s="73"/>
      <c r="G12" s="15"/>
      <c r="H12" s="15"/>
      <c r="I12" s="78" t="s">
        <v>49</v>
      </c>
      <c r="J12" s="73"/>
      <c r="K12" s="73"/>
      <c r="L12" s="73"/>
      <c r="M12" s="73"/>
      <c r="N12" s="79"/>
      <c r="O12" s="80"/>
    </row>
    <row r="13" spans="1:26" ht="18" customHeight="1">
      <c r="A13" s="82" t="s">
        <v>50</v>
      </c>
      <c r="B13" s="83"/>
      <c r="C13" s="77"/>
      <c r="D13" s="83"/>
      <c r="E13" s="84"/>
      <c r="F13" s="85"/>
      <c r="G13" s="84"/>
      <c r="H13" s="84"/>
      <c r="I13" s="84"/>
      <c r="J13" s="47"/>
      <c r="K13" s="47"/>
      <c r="L13" s="47"/>
      <c r="M13" s="47"/>
      <c r="N13" s="86"/>
      <c r="O13" s="87" t="s">
        <v>51</v>
      </c>
    </row>
    <row r="14" spans="1:26" ht="15" customHeight="1">
      <c r="A14" s="88"/>
      <c r="B14" s="89"/>
      <c r="C14" s="90"/>
      <c r="D14" s="91"/>
      <c r="E14" s="91"/>
      <c r="F14" s="92"/>
      <c r="G14" s="91"/>
      <c r="H14" s="91"/>
      <c r="I14" s="93"/>
      <c r="J14" s="94"/>
      <c r="K14" s="94"/>
      <c r="L14" s="94"/>
      <c r="M14" s="94"/>
      <c r="N14" s="95"/>
    </row>
    <row r="15" spans="1:26" s="97" customFormat="1" ht="15.75" customHeight="1">
      <c r="A15" s="792" t="s">
        <v>52</v>
      </c>
      <c r="B15" s="790" t="s">
        <v>53</v>
      </c>
      <c r="C15" s="790" t="s">
        <v>54</v>
      </c>
      <c r="D15" s="790" t="s">
        <v>55</v>
      </c>
      <c r="E15" s="794" t="s">
        <v>56</v>
      </c>
      <c r="F15" s="790" t="s">
        <v>57</v>
      </c>
      <c r="G15" s="783" t="s">
        <v>58</v>
      </c>
      <c r="H15" s="784"/>
      <c r="I15" s="784"/>
      <c r="J15" s="784"/>
      <c r="K15" s="784"/>
      <c r="L15" s="785"/>
      <c r="M15" s="786" t="s">
        <v>59</v>
      </c>
      <c r="N15" s="788" t="s">
        <v>56</v>
      </c>
      <c r="O15" s="790" t="s">
        <v>60</v>
      </c>
    </row>
    <row r="16" spans="1:26" s="97" customFormat="1" ht="15.75" customHeight="1">
      <c r="A16" s="793"/>
      <c r="B16" s="791"/>
      <c r="C16" s="791"/>
      <c r="D16" s="791"/>
      <c r="E16" s="795"/>
      <c r="F16" s="791"/>
      <c r="G16" s="98">
        <v>1</v>
      </c>
      <c r="H16" s="98">
        <v>2</v>
      </c>
      <c r="I16" s="98">
        <v>3</v>
      </c>
      <c r="J16" s="98">
        <v>4</v>
      </c>
      <c r="K16" s="98">
        <v>5</v>
      </c>
      <c r="L16" s="98">
        <v>6</v>
      </c>
      <c r="M16" s="787"/>
      <c r="N16" s="789"/>
      <c r="O16" s="791"/>
    </row>
    <row r="17" spans="1:32" s="97" customFormat="1" ht="6" customHeight="1">
      <c r="A17" s="99"/>
      <c r="B17" s="100"/>
      <c r="C17" s="101"/>
      <c r="D17" s="100"/>
      <c r="E17" s="100"/>
      <c r="F17" s="100"/>
      <c r="G17" s="102"/>
      <c r="H17" s="102"/>
      <c r="I17" s="102"/>
      <c r="J17" s="102"/>
      <c r="K17" s="103"/>
      <c r="L17" s="103"/>
      <c r="M17" s="100"/>
      <c r="N17" s="104"/>
      <c r="O17" s="105"/>
    </row>
    <row r="18" spans="1:32" ht="15">
      <c r="A18" s="241"/>
      <c r="B18" s="258"/>
      <c r="C18" s="258" t="s">
        <v>61</v>
      </c>
      <c r="D18" s="258"/>
      <c r="E18" s="258"/>
      <c r="F18" s="108"/>
      <c r="G18" s="109"/>
      <c r="H18" s="109" t="s">
        <v>331</v>
      </c>
      <c r="I18" s="110"/>
      <c r="J18" s="258"/>
      <c r="K18" s="111"/>
      <c r="L18" s="177"/>
      <c r="M18" s="113"/>
      <c r="N18" s="114"/>
      <c r="O18" s="115" t="s">
        <v>332</v>
      </c>
    </row>
    <row r="19" spans="1:32" ht="8.1" customHeight="1">
      <c r="A19" s="116"/>
      <c r="B19" s="116"/>
      <c r="C19" s="116"/>
      <c r="D19" s="116"/>
      <c r="E19" s="116"/>
      <c r="F19" s="117"/>
      <c r="G19" s="118"/>
      <c r="H19" s="118"/>
      <c r="I19" s="119"/>
      <c r="J19" s="116"/>
      <c r="K19" s="120"/>
      <c r="L19" s="121"/>
      <c r="M19" s="122"/>
      <c r="N19" s="123"/>
      <c r="O19" s="124"/>
    </row>
    <row r="20" spans="1:32" s="135" customFormat="1" ht="15">
      <c r="A20" s="116">
        <v>1</v>
      </c>
      <c r="B20" s="116">
        <v>949</v>
      </c>
      <c r="C20" s="125" t="s">
        <v>333</v>
      </c>
      <c r="D20" s="82">
        <v>2001</v>
      </c>
      <c r="E20" s="76" t="s">
        <v>42</v>
      </c>
      <c r="F20" s="126" t="s">
        <v>68</v>
      </c>
      <c r="G20" s="275" t="s">
        <v>76</v>
      </c>
      <c r="H20" s="276">
        <v>5.81</v>
      </c>
      <c r="I20" s="276">
        <v>5.88</v>
      </c>
      <c r="J20" s="277">
        <v>5.99</v>
      </c>
      <c r="K20" s="278">
        <v>5.78</v>
      </c>
      <c r="L20" s="279">
        <v>5.94</v>
      </c>
      <c r="M20" s="280">
        <f>MAX(G20:L20)</f>
        <v>5.99</v>
      </c>
      <c r="N20" s="132" t="str">
        <f t="shared" ref="N20:N48" si="0">LOOKUP(M20,$Q$1:$Z$1,$Q$2:$Z$2)</f>
        <v>III</v>
      </c>
      <c r="O20" s="281" t="s">
        <v>334</v>
      </c>
      <c r="P20" s="134"/>
      <c r="AF20" s="136"/>
    </row>
    <row r="21" spans="1:32" s="135" customFormat="1" ht="15">
      <c r="A21" s="116">
        <v>2</v>
      </c>
      <c r="B21" s="116">
        <v>915</v>
      </c>
      <c r="C21" s="125" t="s">
        <v>335</v>
      </c>
      <c r="D21" s="82">
        <v>2001</v>
      </c>
      <c r="E21" s="76" t="s">
        <v>42</v>
      </c>
      <c r="F21" s="126" t="s">
        <v>68</v>
      </c>
      <c r="G21" s="276">
        <v>5.86</v>
      </c>
      <c r="H21" s="276">
        <v>5.49</v>
      </c>
      <c r="I21" s="276">
        <v>5.52</v>
      </c>
      <c r="J21" s="277">
        <v>5.81</v>
      </c>
      <c r="K21" s="278">
        <v>5.81</v>
      </c>
      <c r="L21" s="279">
        <v>5.89</v>
      </c>
      <c r="M21" s="280">
        <f>MAX(G21:L21)</f>
        <v>5.89</v>
      </c>
      <c r="N21" s="132" t="str">
        <f t="shared" si="0"/>
        <v>III</v>
      </c>
      <c r="O21" s="133" t="s">
        <v>336</v>
      </c>
      <c r="P21" s="134"/>
      <c r="AF21" s="136"/>
    </row>
    <row r="22" spans="1:32" s="135" customFormat="1" ht="15">
      <c r="A22" s="116">
        <v>3</v>
      </c>
      <c r="B22" s="116">
        <v>47</v>
      </c>
      <c r="C22" s="125" t="s">
        <v>337</v>
      </c>
      <c r="D22" s="82">
        <v>2001</v>
      </c>
      <c r="E22" s="76" t="s">
        <v>42</v>
      </c>
      <c r="F22" s="126" t="s">
        <v>228</v>
      </c>
      <c r="G22" s="276">
        <v>5.79</v>
      </c>
      <c r="H22" s="276">
        <v>5.83</v>
      </c>
      <c r="I22" s="276">
        <v>4.5599999999999996</v>
      </c>
      <c r="J22" s="282" t="s">
        <v>76</v>
      </c>
      <c r="K22" s="278">
        <v>5.34</v>
      </c>
      <c r="L22" s="279">
        <v>5.72</v>
      </c>
      <c r="M22" s="280">
        <f>MAX(G22:L22)</f>
        <v>5.83</v>
      </c>
      <c r="N22" s="132" t="str">
        <f t="shared" si="0"/>
        <v>III</v>
      </c>
      <c r="O22" s="133" t="s">
        <v>338</v>
      </c>
      <c r="P22" s="134"/>
      <c r="AF22" s="136"/>
    </row>
    <row r="23" spans="1:32" s="135" customFormat="1" ht="15">
      <c r="A23" s="116">
        <v>4</v>
      </c>
      <c r="B23" s="116">
        <v>547</v>
      </c>
      <c r="C23" s="125" t="s">
        <v>339</v>
      </c>
      <c r="D23" s="82" t="s">
        <v>114</v>
      </c>
      <c r="E23" s="76" t="s">
        <v>42</v>
      </c>
      <c r="F23" s="126" t="s">
        <v>124</v>
      </c>
      <c r="G23" s="127">
        <v>5.8</v>
      </c>
      <c r="H23" s="275" t="s">
        <v>76</v>
      </c>
      <c r="I23" s="276">
        <v>4.01</v>
      </c>
      <c r="J23" s="277">
        <v>5.79</v>
      </c>
      <c r="K23" s="283" t="s">
        <v>76</v>
      </c>
      <c r="L23" s="284" t="s">
        <v>76</v>
      </c>
      <c r="M23" s="189">
        <v>5.8</v>
      </c>
      <c r="N23" s="132" t="str">
        <f t="shared" si="0"/>
        <v>III</v>
      </c>
      <c r="O23" s="285" t="s">
        <v>340</v>
      </c>
      <c r="P23" s="134"/>
      <c r="AF23" s="136"/>
    </row>
    <row r="24" spans="1:32" s="135" customFormat="1" ht="15">
      <c r="A24" s="116">
        <v>5</v>
      </c>
      <c r="B24" s="116">
        <v>961</v>
      </c>
      <c r="C24" s="125" t="s">
        <v>341</v>
      </c>
      <c r="D24" s="82" t="s">
        <v>114</v>
      </c>
      <c r="E24" s="76" t="s">
        <v>42</v>
      </c>
      <c r="F24" s="126" t="s">
        <v>68</v>
      </c>
      <c r="G24" s="275" t="s">
        <v>76</v>
      </c>
      <c r="H24" s="276">
        <v>5.52</v>
      </c>
      <c r="I24" s="275" t="s">
        <v>76</v>
      </c>
      <c r="J24" s="282" t="s">
        <v>76</v>
      </c>
      <c r="K24" s="283" t="s">
        <v>76</v>
      </c>
      <c r="L24" s="279">
        <v>5.41</v>
      </c>
      <c r="M24" s="280">
        <f t="shared" ref="M24:M42" si="1">MAX(G24:L24)</f>
        <v>5.52</v>
      </c>
      <c r="N24" s="132" t="str">
        <f t="shared" si="0"/>
        <v>1юн</v>
      </c>
      <c r="O24" s="133" t="s">
        <v>342</v>
      </c>
      <c r="P24" s="134"/>
      <c r="AF24" s="136"/>
    </row>
    <row r="25" spans="1:32" s="135" customFormat="1" ht="15">
      <c r="A25" s="116">
        <v>6</v>
      </c>
      <c r="B25" s="116">
        <v>123</v>
      </c>
      <c r="C25" s="125" t="s">
        <v>343</v>
      </c>
      <c r="D25" s="82" t="s">
        <v>146</v>
      </c>
      <c r="E25" s="76" t="s">
        <v>42</v>
      </c>
      <c r="F25" s="126" t="s">
        <v>65</v>
      </c>
      <c r="G25" s="276">
        <v>5.45</v>
      </c>
      <c r="H25" s="276">
        <v>5.0599999999999996</v>
      </c>
      <c r="I25" s="275" t="s">
        <v>76</v>
      </c>
      <c r="J25" s="277">
        <v>5.25</v>
      </c>
      <c r="K25" s="278">
        <v>5.0999999999999996</v>
      </c>
      <c r="L25" s="279">
        <v>5.0999999999999996</v>
      </c>
      <c r="M25" s="280">
        <f t="shared" si="1"/>
        <v>5.45</v>
      </c>
      <c r="N25" s="132" t="str">
        <f t="shared" si="0"/>
        <v>1юн</v>
      </c>
      <c r="O25" s="133" t="s">
        <v>344</v>
      </c>
      <c r="P25" s="134"/>
      <c r="AF25" s="136"/>
    </row>
    <row r="26" spans="1:32" s="135" customFormat="1" ht="15">
      <c r="A26" s="116">
        <v>7</v>
      </c>
      <c r="B26" s="116">
        <v>594</v>
      </c>
      <c r="C26" s="125" t="s">
        <v>345</v>
      </c>
      <c r="D26" s="82" t="s">
        <v>146</v>
      </c>
      <c r="E26" s="76" t="s">
        <v>42</v>
      </c>
      <c r="F26" s="126" t="s">
        <v>124</v>
      </c>
      <c r="G26" s="276">
        <v>5.09</v>
      </c>
      <c r="H26" s="276">
        <v>5.13</v>
      </c>
      <c r="I26" s="276">
        <v>5.36</v>
      </c>
      <c r="J26" s="277">
        <v>5.35</v>
      </c>
      <c r="K26" s="278">
        <v>5.18</v>
      </c>
      <c r="L26" s="279">
        <v>5.19</v>
      </c>
      <c r="M26" s="280">
        <f t="shared" si="1"/>
        <v>5.36</v>
      </c>
      <c r="N26" s="132" t="str">
        <f t="shared" si="0"/>
        <v>1юн</v>
      </c>
      <c r="O26" s="286" t="s">
        <v>346</v>
      </c>
      <c r="P26" s="134"/>
      <c r="AF26" s="136"/>
    </row>
    <row r="27" spans="1:32" s="135" customFormat="1" ht="15">
      <c r="A27" s="116">
        <v>8</v>
      </c>
      <c r="B27" s="116">
        <v>479</v>
      </c>
      <c r="C27" s="125" t="s">
        <v>347</v>
      </c>
      <c r="D27" s="82" t="s">
        <v>146</v>
      </c>
      <c r="E27" s="76"/>
      <c r="F27" s="126" t="s">
        <v>121</v>
      </c>
      <c r="G27" s="276">
        <v>5.01</v>
      </c>
      <c r="H27" s="276">
        <v>5.24</v>
      </c>
      <c r="I27" s="276">
        <v>5.34</v>
      </c>
      <c r="J27" s="277">
        <v>4.99</v>
      </c>
      <c r="K27" s="283" t="s">
        <v>76</v>
      </c>
      <c r="L27" s="279">
        <v>5.27</v>
      </c>
      <c r="M27" s="280">
        <f t="shared" si="1"/>
        <v>5.34</v>
      </c>
      <c r="N27" s="132" t="str">
        <f t="shared" si="0"/>
        <v>1юн</v>
      </c>
      <c r="O27" s="285" t="s">
        <v>1830</v>
      </c>
      <c r="P27" s="134"/>
      <c r="AF27" s="136"/>
    </row>
    <row r="28" spans="1:32" s="135" customFormat="1" ht="15">
      <c r="A28" s="116">
        <v>9</v>
      </c>
      <c r="B28" s="116">
        <v>910</v>
      </c>
      <c r="C28" s="125" t="s">
        <v>348</v>
      </c>
      <c r="D28" s="82" t="s">
        <v>114</v>
      </c>
      <c r="E28" s="76" t="s">
        <v>42</v>
      </c>
      <c r="F28" s="126" t="s">
        <v>68</v>
      </c>
      <c r="G28" s="276">
        <v>5.22</v>
      </c>
      <c r="H28" s="276">
        <v>5.31</v>
      </c>
      <c r="I28" s="276">
        <v>5.16</v>
      </c>
      <c r="J28" s="282"/>
      <c r="K28" s="283"/>
      <c r="L28" s="284"/>
      <c r="M28" s="280">
        <f t="shared" si="1"/>
        <v>5.31</v>
      </c>
      <c r="N28" s="132" t="str">
        <f t="shared" si="0"/>
        <v>1юн</v>
      </c>
      <c r="O28" s="133" t="s">
        <v>349</v>
      </c>
      <c r="P28" s="134"/>
      <c r="AF28" s="136"/>
    </row>
    <row r="29" spans="1:32" s="135" customFormat="1" ht="15">
      <c r="A29" s="116">
        <v>10</v>
      </c>
      <c r="B29" s="116">
        <v>678</v>
      </c>
      <c r="C29" s="125" t="s">
        <v>350</v>
      </c>
      <c r="D29" s="82">
        <v>2001</v>
      </c>
      <c r="E29" s="76" t="s">
        <v>41</v>
      </c>
      <c r="F29" s="126" t="s">
        <v>351</v>
      </c>
      <c r="G29" s="276">
        <v>5.31</v>
      </c>
      <c r="H29" s="276">
        <v>4.99</v>
      </c>
      <c r="I29" s="276">
        <v>5.19</v>
      </c>
      <c r="J29" s="282"/>
      <c r="K29" s="283"/>
      <c r="L29" s="284"/>
      <c r="M29" s="280">
        <f t="shared" si="1"/>
        <v>5.31</v>
      </c>
      <c r="N29" s="132" t="str">
        <f t="shared" si="0"/>
        <v>1юн</v>
      </c>
      <c r="O29" s="133" t="s">
        <v>352</v>
      </c>
      <c r="P29" s="134"/>
      <c r="AF29" s="136"/>
    </row>
    <row r="30" spans="1:32" s="135" customFormat="1" ht="15">
      <c r="A30" s="116">
        <v>11</v>
      </c>
      <c r="B30" s="116">
        <v>735</v>
      </c>
      <c r="C30" s="125" t="s">
        <v>353</v>
      </c>
      <c r="D30" s="82" t="s">
        <v>146</v>
      </c>
      <c r="E30" s="76"/>
      <c r="F30" s="126" t="s">
        <v>136</v>
      </c>
      <c r="G30" s="276">
        <v>5.19</v>
      </c>
      <c r="H30" s="275" t="s">
        <v>76</v>
      </c>
      <c r="I30" s="276">
        <v>4.71</v>
      </c>
      <c r="J30" s="282"/>
      <c r="K30" s="283"/>
      <c r="L30" s="284"/>
      <c r="M30" s="280">
        <f t="shared" si="1"/>
        <v>5.19</v>
      </c>
      <c r="N30" s="132" t="str">
        <f t="shared" si="0"/>
        <v>1юн</v>
      </c>
      <c r="O30" s="285" t="s">
        <v>1206</v>
      </c>
      <c r="P30" s="134"/>
      <c r="AF30" s="136"/>
    </row>
    <row r="31" spans="1:32" s="135" customFormat="1" ht="15">
      <c r="A31" s="116">
        <v>12</v>
      </c>
      <c r="B31" s="116">
        <v>692</v>
      </c>
      <c r="C31" s="125" t="s">
        <v>354</v>
      </c>
      <c r="D31" s="82">
        <v>2002</v>
      </c>
      <c r="E31" s="76" t="s">
        <v>40</v>
      </c>
      <c r="F31" s="126" t="s">
        <v>351</v>
      </c>
      <c r="G31" s="276">
        <v>4.9800000000000004</v>
      </c>
      <c r="H31" s="276">
        <v>5.12</v>
      </c>
      <c r="I31" s="276">
        <v>4.83</v>
      </c>
      <c r="J31" s="282"/>
      <c r="K31" s="283"/>
      <c r="L31" s="284"/>
      <c r="M31" s="280">
        <f t="shared" si="1"/>
        <v>5.12</v>
      </c>
      <c r="N31" s="132" t="str">
        <f t="shared" si="0"/>
        <v>1юн</v>
      </c>
      <c r="O31" s="133" t="s">
        <v>355</v>
      </c>
      <c r="P31" s="134"/>
      <c r="AF31" s="136"/>
    </row>
    <row r="32" spans="1:32" s="135" customFormat="1" ht="15.75">
      <c r="A32" s="116">
        <v>13</v>
      </c>
      <c r="B32" s="116">
        <v>755</v>
      </c>
      <c r="C32" s="125" t="s">
        <v>356</v>
      </c>
      <c r="D32" s="82">
        <v>2001</v>
      </c>
      <c r="E32" s="76" t="s">
        <v>42</v>
      </c>
      <c r="F32" s="126" t="s">
        <v>171</v>
      </c>
      <c r="G32" s="276">
        <v>5.08</v>
      </c>
      <c r="H32" s="276">
        <v>5.1100000000000003</v>
      </c>
      <c r="I32" s="276">
        <v>4.95</v>
      </c>
      <c r="J32" s="282"/>
      <c r="K32" s="283"/>
      <c r="L32" s="284"/>
      <c r="M32" s="280">
        <f t="shared" si="1"/>
        <v>5.1100000000000003</v>
      </c>
      <c r="N32" s="132" t="str">
        <f t="shared" si="0"/>
        <v>1юн</v>
      </c>
      <c r="O32" s="287" t="s">
        <v>291</v>
      </c>
      <c r="P32" s="134"/>
      <c r="AF32" s="136"/>
    </row>
    <row r="33" spans="1:32" s="135" customFormat="1" ht="15">
      <c r="A33" s="116">
        <v>14</v>
      </c>
      <c r="B33" s="116">
        <v>414</v>
      </c>
      <c r="C33" s="125" t="s">
        <v>357</v>
      </c>
      <c r="D33" s="82" t="s">
        <v>146</v>
      </c>
      <c r="E33" s="76" t="s">
        <v>41</v>
      </c>
      <c r="F33" s="126" t="s">
        <v>83</v>
      </c>
      <c r="G33" s="276">
        <v>5.0599999999999996</v>
      </c>
      <c r="H33" s="276">
        <v>4.87</v>
      </c>
      <c r="I33" s="276">
        <v>4.95</v>
      </c>
      <c r="J33" s="282"/>
      <c r="K33" s="283"/>
      <c r="L33" s="284"/>
      <c r="M33" s="280">
        <f t="shared" si="1"/>
        <v>5.0599999999999996</v>
      </c>
      <c r="N33" s="132" t="str">
        <f t="shared" si="0"/>
        <v>1юн</v>
      </c>
      <c r="O33" s="288" t="s">
        <v>148</v>
      </c>
      <c r="P33" s="134"/>
      <c r="AF33" s="136"/>
    </row>
    <row r="34" spans="1:32" s="135" customFormat="1" ht="15">
      <c r="A34" s="116">
        <v>15</v>
      </c>
      <c r="B34" s="116">
        <v>739</v>
      </c>
      <c r="C34" s="125" t="s">
        <v>358</v>
      </c>
      <c r="D34" s="82" t="s">
        <v>146</v>
      </c>
      <c r="E34" s="76"/>
      <c r="F34" s="126" t="s">
        <v>136</v>
      </c>
      <c r="G34" s="276">
        <v>4.93</v>
      </c>
      <c r="H34" s="276">
        <v>4.88</v>
      </c>
      <c r="I34" s="276">
        <v>5.0199999999999996</v>
      </c>
      <c r="J34" s="282"/>
      <c r="K34" s="283"/>
      <c r="L34" s="284"/>
      <c r="M34" s="280">
        <f t="shared" si="1"/>
        <v>5.0199999999999996</v>
      </c>
      <c r="N34" s="132" t="str">
        <f t="shared" si="0"/>
        <v>1юн</v>
      </c>
      <c r="O34" s="133" t="s">
        <v>344</v>
      </c>
      <c r="P34" s="134"/>
      <c r="AF34" s="136"/>
    </row>
    <row r="35" spans="1:32" s="135" customFormat="1" ht="15">
      <c r="A35" s="116">
        <v>16</v>
      </c>
      <c r="B35" s="116">
        <v>960</v>
      </c>
      <c r="C35" s="125" t="s">
        <v>359</v>
      </c>
      <c r="D35" s="82" t="s">
        <v>114</v>
      </c>
      <c r="E35" s="76" t="s">
        <v>41</v>
      </c>
      <c r="F35" s="126" t="s">
        <v>75</v>
      </c>
      <c r="G35" s="275" t="s">
        <v>76</v>
      </c>
      <c r="H35" s="276">
        <v>5.0199999999999996</v>
      </c>
      <c r="I35" s="276">
        <v>4.6100000000000003</v>
      </c>
      <c r="J35" s="282"/>
      <c r="K35" s="283"/>
      <c r="L35" s="284"/>
      <c r="M35" s="280">
        <f t="shared" si="1"/>
        <v>5.0199999999999996</v>
      </c>
      <c r="N35" s="132" t="str">
        <f t="shared" si="0"/>
        <v>1юн</v>
      </c>
      <c r="O35" s="133" t="s">
        <v>342</v>
      </c>
      <c r="P35" s="134"/>
      <c r="AF35" s="136"/>
    </row>
    <row r="36" spans="1:32" s="135" customFormat="1" ht="15">
      <c r="A36" s="116">
        <v>17</v>
      </c>
      <c r="B36" s="116">
        <v>981</v>
      </c>
      <c r="C36" s="125" t="s">
        <v>360</v>
      </c>
      <c r="D36" s="82">
        <v>2001</v>
      </c>
      <c r="E36" s="76" t="s">
        <v>42</v>
      </c>
      <c r="F36" s="126" t="s">
        <v>68</v>
      </c>
      <c r="G36" s="276">
        <v>4.68</v>
      </c>
      <c r="H36" s="276">
        <v>5.01</v>
      </c>
      <c r="I36" s="276">
        <v>4.93</v>
      </c>
      <c r="J36" s="282"/>
      <c r="K36" s="283"/>
      <c r="L36" s="284"/>
      <c r="M36" s="280">
        <f t="shared" si="1"/>
        <v>5.01</v>
      </c>
      <c r="N36" s="132" t="str">
        <f t="shared" si="0"/>
        <v>1юн</v>
      </c>
      <c r="O36" s="133" t="s">
        <v>69</v>
      </c>
      <c r="P36" s="134"/>
      <c r="AF36" s="136"/>
    </row>
    <row r="37" spans="1:32" s="135" customFormat="1" ht="15">
      <c r="A37" s="116">
        <v>18</v>
      </c>
      <c r="B37" s="116">
        <v>125</v>
      </c>
      <c r="C37" s="125" t="s">
        <v>361</v>
      </c>
      <c r="D37" s="82" t="s">
        <v>146</v>
      </c>
      <c r="E37" s="76" t="s">
        <v>42</v>
      </c>
      <c r="F37" s="126" t="s">
        <v>65</v>
      </c>
      <c r="G37" s="276">
        <v>4.95</v>
      </c>
      <c r="H37" s="276">
        <v>3.96</v>
      </c>
      <c r="I37" s="276">
        <v>4.66</v>
      </c>
      <c r="J37" s="282"/>
      <c r="K37" s="283"/>
      <c r="L37" s="284"/>
      <c r="M37" s="280">
        <f t="shared" si="1"/>
        <v>4.95</v>
      </c>
      <c r="N37" s="132" t="str">
        <f t="shared" si="0"/>
        <v>2юн</v>
      </c>
      <c r="O37" s="133" t="s">
        <v>344</v>
      </c>
      <c r="P37" s="134"/>
      <c r="AF37" s="136"/>
    </row>
    <row r="38" spans="1:32" s="135" customFormat="1" ht="15">
      <c r="A38" s="116">
        <v>19</v>
      </c>
      <c r="B38" s="116">
        <v>279</v>
      </c>
      <c r="C38" s="125" t="s">
        <v>362</v>
      </c>
      <c r="D38" s="82">
        <v>2001</v>
      </c>
      <c r="E38" s="76" t="s">
        <v>41</v>
      </c>
      <c r="F38" s="126" t="s">
        <v>167</v>
      </c>
      <c r="G38" s="276">
        <v>4.95</v>
      </c>
      <c r="H38" s="275" t="s">
        <v>76</v>
      </c>
      <c r="I38" s="276">
        <v>4.16</v>
      </c>
      <c r="J38" s="282"/>
      <c r="K38" s="283"/>
      <c r="L38" s="284"/>
      <c r="M38" s="280">
        <f t="shared" si="1"/>
        <v>4.95</v>
      </c>
      <c r="N38" s="132" t="str">
        <f t="shared" si="0"/>
        <v>2юн</v>
      </c>
      <c r="O38" s="286" t="s">
        <v>363</v>
      </c>
      <c r="P38" s="134"/>
      <c r="AF38" s="136"/>
    </row>
    <row r="39" spans="1:32" s="135" customFormat="1" ht="15">
      <c r="A39" s="116">
        <v>20</v>
      </c>
      <c r="B39" s="116">
        <v>956</v>
      </c>
      <c r="C39" s="125" t="s">
        <v>364</v>
      </c>
      <c r="D39" s="82" t="s">
        <v>146</v>
      </c>
      <c r="E39" s="76" t="s">
        <v>41</v>
      </c>
      <c r="F39" s="126" t="s">
        <v>365</v>
      </c>
      <c r="G39" s="276">
        <v>4.6500000000000004</v>
      </c>
      <c r="H39" s="276">
        <v>4.6399999999999997</v>
      </c>
      <c r="I39" s="276">
        <v>4.87</v>
      </c>
      <c r="J39" s="282"/>
      <c r="K39" s="283"/>
      <c r="L39" s="284"/>
      <c r="M39" s="280">
        <f t="shared" si="1"/>
        <v>4.87</v>
      </c>
      <c r="N39" s="132" t="str">
        <f t="shared" si="0"/>
        <v>2юн</v>
      </c>
      <c r="O39" s="289" t="s">
        <v>366</v>
      </c>
      <c r="P39" s="134"/>
      <c r="AF39" s="136"/>
    </row>
    <row r="40" spans="1:32" s="135" customFormat="1" ht="15">
      <c r="A40" s="116">
        <v>21</v>
      </c>
      <c r="B40" s="116">
        <v>60</v>
      </c>
      <c r="C40" s="125" t="s">
        <v>367</v>
      </c>
      <c r="D40" s="82">
        <v>2001</v>
      </c>
      <c r="E40" s="76" t="s">
        <v>40</v>
      </c>
      <c r="F40" s="126" t="s">
        <v>368</v>
      </c>
      <c r="G40" s="276">
        <v>3.73</v>
      </c>
      <c r="H40" s="276">
        <v>4.62</v>
      </c>
      <c r="I40" s="276">
        <v>4.78</v>
      </c>
      <c r="J40" s="282"/>
      <c r="K40" s="283"/>
      <c r="L40" s="284"/>
      <c r="M40" s="280">
        <f t="shared" si="1"/>
        <v>4.78</v>
      </c>
      <c r="N40" s="132" t="str">
        <f t="shared" si="0"/>
        <v>2юн</v>
      </c>
      <c r="O40" s="133" t="s">
        <v>369</v>
      </c>
      <c r="P40" s="134"/>
      <c r="AF40" s="136"/>
    </row>
    <row r="41" spans="1:32" s="135" customFormat="1" ht="15.75">
      <c r="A41" s="116">
        <v>22</v>
      </c>
      <c r="B41" s="116">
        <v>758</v>
      </c>
      <c r="C41" s="125" t="s">
        <v>370</v>
      </c>
      <c r="D41" s="82">
        <v>2001</v>
      </c>
      <c r="E41" s="76" t="s">
        <v>42</v>
      </c>
      <c r="F41" s="126" t="s">
        <v>171</v>
      </c>
      <c r="G41" s="275" t="s">
        <v>76</v>
      </c>
      <c r="H41" s="276">
        <v>4.6900000000000004</v>
      </c>
      <c r="I41" s="276">
        <v>4.57</v>
      </c>
      <c r="J41" s="282"/>
      <c r="K41" s="283"/>
      <c r="L41" s="284"/>
      <c r="M41" s="280">
        <f t="shared" si="1"/>
        <v>4.6900000000000004</v>
      </c>
      <c r="N41" s="132" t="str">
        <f t="shared" si="0"/>
        <v>2юн</v>
      </c>
      <c r="O41" s="287" t="s">
        <v>291</v>
      </c>
      <c r="P41" s="134"/>
      <c r="AF41" s="136"/>
    </row>
    <row r="42" spans="1:32" s="135" customFormat="1" ht="15">
      <c r="A42" s="116">
        <v>23</v>
      </c>
      <c r="B42" s="116">
        <v>163</v>
      </c>
      <c r="C42" s="125" t="s">
        <v>371</v>
      </c>
      <c r="D42" s="82" t="s">
        <v>114</v>
      </c>
      <c r="E42" s="76" t="s">
        <v>40</v>
      </c>
      <c r="F42" s="126" t="s">
        <v>142</v>
      </c>
      <c r="G42" s="276">
        <v>4.6399999999999997</v>
      </c>
      <c r="H42" s="276">
        <v>4.59</v>
      </c>
      <c r="I42" s="276">
        <v>4.45</v>
      </c>
      <c r="J42" s="282"/>
      <c r="K42" s="283"/>
      <c r="L42" s="284"/>
      <c r="M42" s="280">
        <f t="shared" si="1"/>
        <v>4.6399999999999997</v>
      </c>
      <c r="N42" s="132" t="str">
        <f t="shared" si="0"/>
        <v>2юн</v>
      </c>
      <c r="O42" s="133" t="s">
        <v>372</v>
      </c>
      <c r="P42" s="134"/>
      <c r="AF42" s="136"/>
    </row>
    <row r="43" spans="1:32" s="135" customFormat="1" ht="15">
      <c r="A43" s="116">
        <v>24</v>
      </c>
      <c r="B43" s="116">
        <v>695</v>
      </c>
      <c r="C43" s="125" t="s">
        <v>373</v>
      </c>
      <c r="D43" s="82" t="s">
        <v>146</v>
      </c>
      <c r="E43" s="76" t="s">
        <v>40</v>
      </c>
      <c r="F43" s="126" t="s">
        <v>351</v>
      </c>
      <c r="G43" s="127">
        <v>4.5999999999999996</v>
      </c>
      <c r="H43" s="276">
        <v>4.37</v>
      </c>
      <c r="I43" s="276">
        <v>4.59</v>
      </c>
      <c r="J43" s="282"/>
      <c r="K43" s="283"/>
      <c r="L43" s="284"/>
      <c r="M43" s="189">
        <v>4.5999999999999996</v>
      </c>
      <c r="N43" s="132" t="str">
        <f t="shared" si="0"/>
        <v>2юн</v>
      </c>
      <c r="O43" s="133" t="s">
        <v>374</v>
      </c>
      <c r="P43" s="134"/>
      <c r="AF43" s="136"/>
    </row>
    <row r="44" spans="1:32" s="135" customFormat="1" ht="15">
      <c r="A44" s="116">
        <v>25</v>
      </c>
      <c r="B44" s="116">
        <v>650</v>
      </c>
      <c r="C44" s="125" t="s">
        <v>375</v>
      </c>
      <c r="D44" s="82" t="s">
        <v>146</v>
      </c>
      <c r="E44" s="76" t="s">
        <v>41</v>
      </c>
      <c r="F44" s="126" t="s">
        <v>132</v>
      </c>
      <c r="G44" s="275">
        <v>4.45</v>
      </c>
      <c r="H44" s="275">
        <v>4.3099999999999996</v>
      </c>
      <c r="I44" s="275" t="s">
        <v>76</v>
      </c>
      <c r="J44" s="282"/>
      <c r="K44" s="283"/>
      <c r="L44" s="284"/>
      <c r="M44" s="280">
        <f>MAX(G44:L44)</f>
        <v>4.45</v>
      </c>
      <c r="N44" s="132" t="str">
        <f t="shared" si="0"/>
        <v>3юн</v>
      </c>
      <c r="O44" s="133" t="s">
        <v>338</v>
      </c>
      <c r="P44" s="134"/>
      <c r="AF44" s="136"/>
    </row>
    <row r="45" spans="1:32" s="135" customFormat="1" ht="15">
      <c r="A45" s="116">
        <v>26</v>
      </c>
      <c r="B45" s="116">
        <v>918</v>
      </c>
      <c r="C45" s="125" t="s">
        <v>376</v>
      </c>
      <c r="D45" s="82" t="s">
        <v>146</v>
      </c>
      <c r="E45" s="76" t="s">
        <v>41</v>
      </c>
      <c r="F45" s="126" t="s">
        <v>75</v>
      </c>
      <c r="G45" s="276">
        <v>4.3499999999999996</v>
      </c>
      <c r="H45" s="276">
        <v>4.28</v>
      </c>
      <c r="I45" s="275" t="s">
        <v>76</v>
      </c>
      <c r="J45" s="282"/>
      <c r="K45" s="283"/>
      <c r="L45" s="284"/>
      <c r="M45" s="280">
        <f>MAX(G45:L45)</f>
        <v>4.3499999999999996</v>
      </c>
      <c r="N45" s="132" t="str">
        <f t="shared" si="0"/>
        <v>3юн</v>
      </c>
      <c r="O45" s="133" t="s">
        <v>336</v>
      </c>
      <c r="P45" s="134"/>
      <c r="AF45" s="136"/>
    </row>
    <row r="46" spans="1:32" s="135" customFormat="1" ht="15">
      <c r="A46" s="116">
        <v>27</v>
      </c>
      <c r="B46" s="116">
        <v>821</v>
      </c>
      <c r="C46" s="125" t="s">
        <v>377</v>
      </c>
      <c r="D46" s="82">
        <v>2002</v>
      </c>
      <c r="E46" s="76" t="s">
        <v>41</v>
      </c>
      <c r="F46" s="126" t="s">
        <v>115</v>
      </c>
      <c r="G46" s="275" t="s">
        <v>76</v>
      </c>
      <c r="H46" s="276">
        <v>4.3099999999999996</v>
      </c>
      <c r="I46" s="276">
        <v>3.66</v>
      </c>
      <c r="J46" s="282"/>
      <c r="K46" s="283"/>
      <c r="L46" s="284"/>
      <c r="M46" s="280">
        <f>MAX(G46:L46)</f>
        <v>4.3099999999999996</v>
      </c>
      <c r="N46" s="132" t="str">
        <f t="shared" si="0"/>
        <v>3юн</v>
      </c>
      <c r="O46" s="133" t="s">
        <v>338</v>
      </c>
      <c r="P46" s="134"/>
      <c r="AF46" s="136"/>
    </row>
    <row r="47" spans="1:32" s="135" customFormat="1" ht="15">
      <c r="A47" s="116">
        <v>28</v>
      </c>
      <c r="B47" s="116">
        <v>181</v>
      </c>
      <c r="C47" s="125" t="s">
        <v>378</v>
      </c>
      <c r="D47" s="82" t="s">
        <v>114</v>
      </c>
      <c r="E47" s="76" t="s">
        <v>40</v>
      </c>
      <c r="F47" s="126" t="s">
        <v>142</v>
      </c>
      <c r="G47" s="276">
        <v>4.29</v>
      </c>
      <c r="H47" s="276">
        <v>4.29</v>
      </c>
      <c r="I47" s="275" t="s">
        <v>76</v>
      </c>
      <c r="J47" s="282"/>
      <c r="K47" s="283"/>
      <c r="L47" s="284"/>
      <c r="M47" s="280">
        <f>MAX(G47:L47)</f>
        <v>4.29</v>
      </c>
      <c r="N47" s="132" t="str">
        <f t="shared" si="0"/>
        <v>3юн</v>
      </c>
      <c r="O47" s="133" t="s">
        <v>372</v>
      </c>
      <c r="P47" s="134"/>
      <c r="AF47" s="136"/>
    </row>
    <row r="48" spans="1:32" s="135" customFormat="1" ht="15">
      <c r="A48" s="116">
        <v>29</v>
      </c>
      <c r="B48" s="116">
        <v>718</v>
      </c>
      <c r="C48" s="125" t="s">
        <v>379</v>
      </c>
      <c r="D48" s="82" t="s">
        <v>146</v>
      </c>
      <c r="E48" s="76"/>
      <c r="F48" s="126" t="s">
        <v>136</v>
      </c>
      <c r="G48" s="275" t="s">
        <v>76</v>
      </c>
      <c r="H48" s="276">
        <v>4.09</v>
      </c>
      <c r="I48" s="276">
        <v>3.45</v>
      </c>
      <c r="J48" s="282"/>
      <c r="K48" s="283"/>
      <c r="L48" s="284"/>
      <c r="M48" s="280">
        <f>MAX(G48:L48)</f>
        <v>4.09</v>
      </c>
      <c r="N48" s="132" t="str">
        <f t="shared" si="0"/>
        <v>3юн</v>
      </c>
      <c r="O48" s="133" t="s">
        <v>344</v>
      </c>
      <c r="P48" s="134"/>
      <c r="AF48" s="136"/>
    </row>
    <row r="49" spans="1:32" s="135" customFormat="1" ht="15">
      <c r="A49" s="116"/>
      <c r="B49" s="116">
        <v>556</v>
      </c>
      <c r="C49" s="125" t="s">
        <v>380</v>
      </c>
      <c r="D49" s="82" t="s">
        <v>146</v>
      </c>
      <c r="E49" s="76" t="s">
        <v>42</v>
      </c>
      <c r="F49" s="126" t="s">
        <v>124</v>
      </c>
      <c r="G49" s="275"/>
      <c r="H49" s="275"/>
      <c r="I49" s="275"/>
      <c r="J49" s="282"/>
      <c r="K49" s="283"/>
      <c r="L49" s="284"/>
      <c r="M49" s="280" t="s">
        <v>81</v>
      </c>
      <c r="N49" s="132"/>
      <c r="O49" s="286" t="s">
        <v>363</v>
      </c>
      <c r="P49" s="134"/>
      <c r="AF49" s="136"/>
    </row>
    <row r="50" spans="1:32" s="135" customFormat="1" ht="15">
      <c r="A50" s="116"/>
      <c r="B50" s="116">
        <v>355</v>
      </c>
      <c r="C50" s="125" t="s">
        <v>381</v>
      </c>
      <c r="D50" s="82" t="s">
        <v>146</v>
      </c>
      <c r="E50" s="76" t="s">
        <v>41</v>
      </c>
      <c r="F50" s="126" t="s">
        <v>83</v>
      </c>
      <c r="G50" s="275"/>
      <c r="H50" s="275"/>
      <c r="I50" s="275"/>
      <c r="J50" s="282"/>
      <c r="K50" s="283"/>
      <c r="L50" s="284"/>
      <c r="M50" s="280" t="s">
        <v>81</v>
      </c>
      <c r="N50" s="132"/>
      <c r="O50" s="288" t="s">
        <v>382</v>
      </c>
      <c r="P50" s="134"/>
      <c r="AF50" s="136"/>
    </row>
    <row r="51" spans="1:32" s="135" customFormat="1" ht="15">
      <c r="A51" s="116"/>
      <c r="B51" s="116">
        <v>948</v>
      </c>
      <c r="C51" s="125" t="s">
        <v>383</v>
      </c>
      <c r="D51" s="82" t="s">
        <v>114</v>
      </c>
      <c r="E51" s="76" t="s">
        <v>41</v>
      </c>
      <c r="F51" s="126" t="s">
        <v>75</v>
      </c>
      <c r="G51" s="275"/>
      <c r="H51" s="275"/>
      <c r="I51" s="275"/>
      <c r="J51" s="282"/>
      <c r="K51" s="283"/>
      <c r="L51" s="284"/>
      <c r="M51" s="280" t="s">
        <v>81</v>
      </c>
      <c r="N51" s="132"/>
      <c r="O51" s="289" t="s">
        <v>366</v>
      </c>
      <c r="P51" s="134"/>
      <c r="AF51" s="136"/>
    </row>
    <row r="52" spans="1:32" s="135" customFormat="1" ht="15">
      <c r="A52" s="116"/>
      <c r="B52" s="116">
        <v>651</v>
      </c>
      <c r="C52" s="125" t="s">
        <v>384</v>
      </c>
      <c r="D52" s="82">
        <v>2002</v>
      </c>
      <c r="E52" s="76" t="s">
        <v>40</v>
      </c>
      <c r="F52" s="126" t="s">
        <v>351</v>
      </c>
      <c r="G52" s="275"/>
      <c r="H52" s="275"/>
      <c r="I52" s="275"/>
      <c r="J52" s="282"/>
      <c r="K52" s="283"/>
      <c r="L52" s="284"/>
      <c r="M52" s="280" t="s">
        <v>81</v>
      </c>
      <c r="N52" s="132"/>
      <c r="O52" s="133" t="s">
        <v>385</v>
      </c>
      <c r="P52" s="134"/>
      <c r="AF52" s="136"/>
    </row>
    <row r="53" spans="1:32" s="135" customFormat="1" ht="15">
      <c r="A53" s="116"/>
      <c r="B53" s="116">
        <v>668</v>
      </c>
      <c r="C53" s="125" t="s">
        <v>386</v>
      </c>
      <c r="D53" s="82">
        <v>2001</v>
      </c>
      <c r="E53" s="76" t="s">
        <v>40</v>
      </c>
      <c r="F53" s="126" t="s">
        <v>351</v>
      </c>
      <c r="G53" s="275"/>
      <c r="H53" s="275"/>
      <c r="I53" s="275"/>
      <c r="J53" s="282"/>
      <c r="K53" s="283"/>
      <c r="L53" s="284"/>
      <c r="M53" s="280" t="s">
        <v>81</v>
      </c>
      <c r="N53" s="132"/>
      <c r="O53" s="133" t="s">
        <v>385</v>
      </c>
      <c r="P53" s="134"/>
      <c r="AF53" s="136"/>
    </row>
    <row r="54" spans="1:32" s="135" customFormat="1" ht="15">
      <c r="A54" s="116"/>
      <c r="B54" s="116">
        <v>921</v>
      </c>
      <c r="C54" s="125" t="s">
        <v>387</v>
      </c>
      <c r="D54" s="82" t="s">
        <v>114</v>
      </c>
      <c r="E54" s="76" t="s">
        <v>42</v>
      </c>
      <c r="F54" s="126" t="s">
        <v>75</v>
      </c>
      <c r="G54" s="275"/>
      <c r="H54" s="275"/>
      <c r="I54" s="275"/>
      <c r="J54" s="282"/>
      <c r="K54" s="283"/>
      <c r="L54" s="284"/>
      <c r="M54" s="280" t="s">
        <v>81</v>
      </c>
      <c r="N54" s="132"/>
      <c r="O54" s="133" t="s">
        <v>388</v>
      </c>
      <c r="P54" s="134"/>
      <c r="AF54" s="136"/>
    </row>
    <row r="55" spans="1:32" s="135" customFormat="1" ht="15">
      <c r="A55" s="116"/>
      <c r="B55" s="116">
        <v>162</v>
      </c>
      <c r="C55" s="125" t="s">
        <v>389</v>
      </c>
      <c r="D55" s="82">
        <v>2002</v>
      </c>
      <c r="E55" s="76" t="s">
        <v>41</v>
      </c>
      <c r="F55" s="126" t="s">
        <v>142</v>
      </c>
      <c r="G55" s="275"/>
      <c r="H55" s="275"/>
      <c r="I55" s="275"/>
      <c r="J55" s="282"/>
      <c r="K55" s="283"/>
      <c r="L55" s="284"/>
      <c r="M55" s="280" t="s">
        <v>81</v>
      </c>
      <c r="N55" s="132"/>
      <c r="O55" s="133" t="s">
        <v>144</v>
      </c>
      <c r="P55" s="134"/>
      <c r="AF55" s="136"/>
    </row>
    <row r="56" spans="1:32" s="135" customFormat="1" ht="15">
      <c r="A56" s="116"/>
      <c r="B56" s="116"/>
      <c r="C56" s="125"/>
      <c r="D56" s="82"/>
      <c r="E56" s="76"/>
      <c r="F56" s="126"/>
      <c r="G56" s="117"/>
      <c r="H56" s="117"/>
      <c r="I56" s="128"/>
      <c r="J56" s="129"/>
      <c r="K56" s="227"/>
      <c r="L56" s="228"/>
      <c r="P56" s="134"/>
      <c r="AF56" s="136"/>
    </row>
    <row r="57" spans="1:32" ht="15">
      <c r="A57" s="116"/>
      <c r="B57" s="290"/>
      <c r="C57" s="291"/>
      <c r="D57" s="292"/>
      <c r="E57" s="293"/>
      <c r="F57" s="294"/>
      <c r="G57" s="142"/>
      <c r="H57" s="142"/>
      <c r="I57" s="142"/>
      <c r="J57" s="142"/>
      <c r="K57" s="142"/>
      <c r="L57" s="142"/>
      <c r="M57" s="142"/>
      <c r="N57" s="143"/>
      <c r="O57" s="144"/>
    </row>
    <row r="58" spans="1:32" ht="15">
      <c r="A58" s="116"/>
      <c r="B58" s="290"/>
      <c r="C58" s="291"/>
      <c r="D58" s="292"/>
      <c r="E58" s="293"/>
      <c r="F58" s="294"/>
      <c r="G58" s="142"/>
      <c r="H58" s="142"/>
      <c r="I58" s="142"/>
      <c r="J58" s="142"/>
      <c r="K58" s="142"/>
      <c r="L58" s="142"/>
      <c r="M58" s="142"/>
      <c r="N58" s="143"/>
      <c r="O58" s="144"/>
    </row>
    <row r="59" spans="1:32" ht="15">
      <c r="C59" s="77"/>
      <c r="D59" s="77"/>
      <c r="E59" s="77"/>
      <c r="F59" s="74"/>
      <c r="G59" s="76"/>
      <c r="H59" s="82"/>
      <c r="I59" s="82"/>
      <c r="O59" s="144"/>
    </row>
    <row r="60" spans="1:32" ht="15">
      <c r="C60" s="77"/>
      <c r="D60" s="77"/>
      <c r="E60" s="77"/>
      <c r="F60" s="77"/>
      <c r="G60" s="76"/>
      <c r="H60" s="82"/>
      <c r="I60" s="82"/>
    </row>
  </sheetData>
  <autoFilter ref="A19:O55">
    <sortState ref="A20:O57">
      <sortCondition descending="1" ref="M19"/>
    </sortState>
  </autoFilter>
  <mergeCells count="10">
    <mergeCell ref="G15:L15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</mergeCells>
  <dataValidations count="5">
    <dataValidation type="list" allowBlank="1" showInputMessage="1" showErrorMessage="1" sqref="E20:E21 E34">
      <formula1>"кмс,I,II,III,1юн,2юн,3юн,б/р"</formula1>
    </dataValidation>
    <dataValidation type="list" allowBlank="1" showInputMessage="1" showErrorMessage="1" sqref="E22:E28 E35:E51">
      <formula1>"мсмк,мс,кмс,I,II,III,1юн,2юн,3юн,б/р"</formula1>
    </dataValidation>
    <dataValidation type="list" allowBlank="1" showInputMessage="1" showErrorMessage="1" sqref="E29:E31">
      <formula1>"кмс,I,II,III,1юн,2юн,3юн"</formula1>
    </dataValidation>
    <dataValidation type="list" allowBlank="1" showInputMessage="1" showErrorMessage="1" sqref="D32:D33">
      <formula1>"00,01,02,03,04"</formula1>
    </dataValidation>
    <dataValidation type="list" allowBlank="1" showInputMessage="1" showErrorMessage="1" sqref="E32:E33">
      <formula1>"I,II,III,1юн,2юн,3юн,б/р"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5"/>
  <sheetViews>
    <sheetView topLeftCell="A10" zoomScaleNormal="100" workbookViewId="0">
      <selection activeCell="N28" sqref="N28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6.7109375" style="158" customWidth="1"/>
    <col min="4" max="5" width="4.7109375" style="157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96" customWidth="1"/>
    <col min="16" max="16" width="9.140625" style="68"/>
    <col min="17" max="26" width="4.7109375" style="68" hidden="1" customWidth="1" outlineLevel="1"/>
    <col min="27" max="27" width="9.140625" style="68" collapsed="1"/>
    <col min="28" max="192" width="9.140625" style="68"/>
    <col min="193" max="193" width="3.5703125" style="68" customWidth="1"/>
    <col min="194" max="194" width="7.5703125" style="68" customWidth="1"/>
    <col min="195" max="195" width="26.140625" style="68" customWidth="1"/>
    <col min="196" max="196" width="3.28515625" style="68" customWidth="1"/>
    <col min="197" max="197" width="4.7109375" style="68" customWidth="1"/>
    <col min="198" max="198" width="11.7109375" style="68" customWidth="1"/>
    <col min="199" max="231" width="2" style="68" customWidth="1"/>
    <col min="232" max="233" width="2.7109375" style="68" customWidth="1"/>
    <col min="234" max="234" width="6.85546875" style="68" customWidth="1"/>
    <col min="235" max="235" width="3.7109375" style="68" customWidth="1"/>
    <col min="236" max="236" width="4.7109375" style="68" customWidth="1"/>
    <col min="237" max="237" width="27.7109375" style="68" customWidth="1"/>
    <col min="238" max="16384" width="9.140625" style="68"/>
  </cols>
  <sheetData>
    <row r="1" spans="1:26">
      <c r="A1" s="63"/>
      <c r="B1" s="64"/>
      <c r="C1" s="65"/>
      <c r="D1" s="64"/>
      <c r="E1" s="64"/>
      <c r="F1" s="66"/>
      <c r="G1" s="64"/>
      <c r="H1" s="64"/>
      <c r="I1" s="64"/>
      <c r="J1" s="64"/>
      <c r="K1" s="64"/>
      <c r="L1" s="64"/>
      <c r="M1" s="64"/>
      <c r="N1" s="67"/>
      <c r="O1" s="67"/>
      <c r="Q1" s="571">
        <v>0</v>
      </c>
      <c r="R1" s="571">
        <v>10</v>
      </c>
      <c r="S1" s="571">
        <v>10.7</v>
      </c>
      <c r="T1" s="571">
        <v>11.4</v>
      </c>
      <c r="U1" s="571">
        <v>12.2</v>
      </c>
      <c r="V1" s="571">
        <v>13.2</v>
      </c>
      <c r="W1" s="571">
        <v>14.2</v>
      </c>
      <c r="X1" s="571">
        <v>15.1</v>
      </c>
      <c r="Y1" s="571">
        <v>16</v>
      </c>
      <c r="Z1" s="571">
        <v>16.899999999999999</v>
      </c>
    </row>
    <row r="2" spans="1:26" ht="15.75">
      <c r="A2" s="63"/>
      <c r="B2" s="64"/>
      <c r="C2" s="65"/>
      <c r="D2" s="64"/>
      <c r="E2" s="64"/>
      <c r="F2" s="66"/>
      <c r="G2" s="64"/>
      <c r="H2" s="401"/>
      <c r="I2" s="401" t="s">
        <v>33</v>
      </c>
      <c r="J2" s="64"/>
      <c r="K2" s="64"/>
      <c r="L2" s="64"/>
      <c r="M2" s="64"/>
      <c r="N2" s="67"/>
      <c r="O2" s="67"/>
      <c r="Q2" s="572" t="s">
        <v>39</v>
      </c>
      <c r="R2" s="573" t="s">
        <v>70</v>
      </c>
      <c r="S2" s="573" t="s">
        <v>40</v>
      </c>
      <c r="T2" s="573" t="s">
        <v>41</v>
      </c>
      <c r="U2" s="573" t="s">
        <v>42</v>
      </c>
      <c r="V2" s="573" t="s">
        <v>43</v>
      </c>
      <c r="W2" s="573" t="s">
        <v>44</v>
      </c>
      <c r="X2" s="574" t="s">
        <v>45</v>
      </c>
      <c r="Y2" s="573" t="s">
        <v>46</v>
      </c>
      <c r="Z2" s="573" t="s">
        <v>47</v>
      </c>
    </row>
    <row r="3" spans="1:26" ht="15.75">
      <c r="A3" s="63"/>
      <c r="B3" s="64"/>
      <c r="C3" s="65"/>
      <c r="D3" s="64"/>
      <c r="E3" s="64"/>
      <c r="F3" s="66"/>
      <c r="G3" s="64"/>
      <c r="H3" s="401"/>
      <c r="I3" s="401" t="s">
        <v>32</v>
      </c>
      <c r="J3" s="64"/>
      <c r="K3" s="64"/>
      <c r="L3" s="64"/>
      <c r="M3" s="64"/>
      <c r="N3" s="67"/>
      <c r="O3" s="67"/>
    </row>
    <row r="4" spans="1:26" ht="15.75">
      <c r="A4" s="63"/>
      <c r="B4" s="64"/>
      <c r="C4" s="65"/>
      <c r="D4" s="64"/>
      <c r="E4" s="64"/>
      <c r="F4" s="66"/>
      <c r="G4" s="64"/>
      <c r="H4" s="400"/>
      <c r="I4" s="401" t="s">
        <v>31</v>
      </c>
      <c r="J4" s="64"/>
      <c r="K4" s="64"/>
      <c r="L4" s="64"/>
      <c r="M4" s="64"/>
      <c r="N4" s="67"/>
      <c r="O4" s="67"/>
    </row>
    <row r="5" spans="1:26" ht="15">
      <c r="A5" s="63"/>
      <c r="B5" s="64"/>
      <c r="C5" s="65"/>
      <c r="D5" s="64"/>
      <c r="E5" s="64"/>
      <c r="F5" s="66"/>
      <c r="G5" s="64"/>
      <c r="H5" s="400"/>
      <c r="I5" s="400"/>
      <c r="J5" s="64"/>
      <c r="K5" s="64"/>
      <c r="L5" s="64"/>
      <c r="M5" s="64"/>
      <c r="N5" s="67"/>
      <c r="O5" s="67"/>
    </row>
    <row r="6" spans="1:26" ht="15.75">
      <c r="A6" s="63"/>
      <c r="B6" s="64"/>
      <c r="C6" s="65"/>
      <c r="D6" s="64"/>
      <c r="E6" s="64"/>
      <c r="F6" s="66"/>
      <c r="G6" s="64"/>
      <c r="H6" s="401"/>
      <c r="I6" s="401"/>
      <c r="J6" s="64"/>
      <c r="K6" s="64"/>
      <c r="L6" s="64"/>
      <c r="M6" s="64"/>
      <c r="N6" s="67"/>
      <c r="O6" s="67"/>
    </row>
    <row r="7" spans="1:26" ht="18.75">
      <c r="A7" s="63"/>
      <c r="B7" s="64"/>
      <c r="C7" s="65"/>
      <c r="D7" s="64"/>
      <c r="E7" s="64"/>
      <c r="F7" s="66"/>
      <c r="G7" s="64"/>
      <c r="H7" s="401"/>
      <c r="I7" s="411" t="s">
        <v>30</v>
      </c>
      <c r="J7" s="64"/>
      <c r="K7" s="64"/>
      <c r="L7" s="64"/>
      <c r="M7" s="64"/>
      <c r="N7" s="67"/>
      <c r="O7" s="67"/>
    </row>
    <row r="8" spans="1:26" ht="18.75">
      <c r="A8" s="63"/>
      <c r="B8" s="64"/>
      <c r="C8" s="65"/>
      <c r="D8" s="64"/>
      <c r="E8" s="64"/>
      <c r="F8" s="66"/>
      <c r="G8" s="64"/>
      <c r="H8" s="401"/>
      <c r="I8" s="411" t="s">
        <v>48</v>
      </c>
      <c r="J8" s="64"/>
      <c r="K8" s="64"/>
      <c r="L8" s="64"/>
      <c r="M8" s="64"/>
      <c r="N8" s="67"/>
      <c r="O8" s="67"/>
    </row>
    <row r="9" spans="1:26">
      <c r="A9" s="63"/>
      <c r="B9" s="64"/>
      <c r="C9" s="65"/>
      <c r="D9" s="64"/>
      <c r="E9" s="64"/>
      <c r="F9" s="66"/>
      <c r="G9" s="64"/>
      <c r="H9" s="404"/>
      <c r="I9" s="404"/>
      <c r="J9" s="64"/>
      <c r="K9" s="64"/>
      <c r="L9" s="64"/>
      <c r="M9" s="64"/>
      <c r="N9" s="67"/>
      <c r="O9" s="67"/>
    </row>
    <row r="10" spans="1:26" ht="20.25">
      <c r="A10" s="63"/>
      <c r="B10" s="64"/>
      <c r="C10" s="65"/>
      <c r="D10" s="64"/>
      <c r="E10" s="64"/>
      <c r="F10" s="66"/>
      <c r="G10" s="64"/>
      <c r="H10" s="411"/>
      <c r="I10" s="414" t="s">
        <v>35</v>
      </c>
      <c r="J10" s="64"/>
      <c r="K10" s="64"/>
      <c r="L10" s="64"/>
      <c r="M10" s="64"/>
      <c r="N10" s="67"/>
      <c r="O10" s="67"/>
    </row>
    <row r="11" spans="1:26" ht="9.9499999999999993" customHeight="1">
      <c r="A11" s="63"/>
      <c r="B11" s="64"/>
      <c r="C11" s="65"/>
      <c r="D11" s="64"/>
      <c r="E11" s="64"/>
      <c r="F11" s="66"/>
      <c r="G11" s="64"/>
      <c r="H11" s="411"/>
      <c r="I11" s="411"/>
      <c r="J11" s="64"/>
      <c r="K11" s="64"/>
      <c r="L11" s="64"/>
      <c r="M11" s="64"/>
      <c r="N11" s="67"/>
      <c r="O11" s="67"/>
    </row>
    <row r="12" spans="1:26" s="81" customFormat="1" ht="20.25">
      <c r="A12" s="402"/>
      <c r="B12" s="400"/>
      <c r="C12" s="417"/>
      <c r="D12" s="400"/>
      <c r="E12" s="400"/>
      <c r="F12" s="400"/>
      <c r="G12" s="401"/>
      <c r="H12" s="401"/>
      <c r="I12" s="415" t="s">
        <v>49</v>
      </c>
      <c r="J12" s="400"/>
      <c r="K12" s="400"/>
      <c r="L12" s="400"/>
      <c r="M12" s="400"/>
      <c r="N12" s="79"/>
      <c r="O12" s="575"/>
    </row>
    <row r="13" spans="1:26" ht="18" customHeight="1">
      <c r="A13" s="416" t="s">
        <v>50</v>
      </c>
      <c r="B13" s="576"/>
      <c r="C13" s="417"/>
      <c r="D13" s="576"/>
      <c r="E13" s="84"/>
      <c r="F13" s="85"/>
      <c r="G13" s="84"/>
      <c r="H13" s="84"/>
      <c r="I13" s="84"/>
      <c r="J13" s="47"/>
      <c r="K13" s="47"/>
      <c r="L13" s="47"/>
      <c r="M13" s="47"/>
      <c r="N13" s="86"/>
      <c r="O13" s="418" t="s">
        <v>51</v>
      </c>
    </row>
    <row r="14" spans="1:26" ht="8.25" customHeight="1">
      <c r="A14" s="577"/>
      <c r="B14" s="89"/>
      <c r="C14" s="90"/>
      <c r="D14" s="91"/>
      <c r="E14" s="91"/>
      <c r="F14" s="92"/>
      <c r="G14" s="91"/>
      <c r="H14" s="91"/>
      <c r="I14" s="93"/>
      <c r="J14" s="94"/>
      <c r="K14" s="94"/>
      <c r="L14" s="94"/>
      <c r="M14" s="94"/>
      <c r="N14" s="95"/>
    </row>
    <row r="15" spans="1:26" s="97" customFormat="1" ht="15.75" customHeight="1">
      <c r="A15" s="792" t="s">
        <v>52</v>
      </c>
      <c r="B15" s="790" t="s">
        <v>53</v>
      </c>
      <c r="C15" s="790" t="s">
        <v>54</v>
      </c>
      <c r="D15" s="790" t="s">
        <v>55</v>
      </c>
      <c r="E15" s="794" t="s">
        <v>56</v>
      </c>
      <c r="F15" s="790" t="s">
        <v>57</v>
      </c>
      <c r="G15" s="783" t="s">
        <v>58</v>
      </c>
      <c r="H15" s="784"/>
      <c r="I15" s="784"/>
      <c r="J15" s="784"/>
      <c r="K15" s="784"/>
      <c r="L15" s="785"/>
      <c r="M15" s="786" t="s">
        <v>59</v>
      </c>
      <c r="N15" s="788" t="s">
        <v>56</v>
      </c>
      <c r="O15" s="790" t="s">
        <v>60</v>
      </c>
    </row>
    <row r="16" spans="1:26" s="97" customFormat="1" ht="15.75" customHeight="1">
      <c r="A16" s="799"/>
      <c r="B16" s="798"/>
      <c r="C16" s="798"/>
      <c r="D16" s="798"/>
      <c r="E16" s="800"/>
      <c r="F16" s="798"/>
      <c r="G16" s="98">
        <v>1</v>
      </c>
      <c r="H16" s="98">
        <v>2</v>
      </c>
      <c r="I16" s="98">
        <v>3</v>
      </c>
      <c r="J16" s="98">
        <v>4</v>
      </c>
      <c r="K16" s="98">
        <v>5</v>
      </c>
      <c r="L16" s="98">
        <v>6</v>
      </c>
      <c r="M16" s="796"/>
      <c r="N16" s="797"/>
      <c r="O16" s="798"/>
    </row>
    <row r="17" spans="1:15" s="97" customFormat="1" ht="6" customHeight="1">
      <c r="A17" s="99"/>
      <c r="B17" s="100"/>
      <c r="C17" s="101"/>
      <c r="D17" s="100"/>
      <c r="E17" s="100"/>
      <c r="F17" s="100"/>
      <c r="G17" s="102"/>
      <c r="H17" s="102"/>
      <c r="I17" s="102"/>
      <c r="J17" s="102"/>
      <c r="K17" s="103"/>
      <c r="L17" s="103"/>
      <c r="M17" s="100"/>
      <c r="N17" s="104"/>
      <c r="O17" s="105"/>
    </row>
    <row r="18" spans="1:15" ht="15">
      <c r="A18" s="425"/>
      <c r="B18" s="426"/>
      <c r="C18" s="426" t="s">
        <v>1180</v>
      </c>
      <c r="D18" s="426"/>
      <c r="E18" s="426"/>
      <c r="F18" s="489"/>
      <c r="G18" s="428"/>
      <c r="H18" s="428" t="s">
        <v>1559</v>
      </c>
      <c r="I18" s="490"/>
      <c r="J18" s="426"/>
      <c r="K18" s="578"/>
      <c r="L18" s="399"/>
      <c r="M18" s="113"/>
      <c r="N18" s="114"/>
      <c r="O18" s="115" t="s">
        <v>1560</v>
      </c>
    </row>
    <row r="19" spans="1:15" ht="8.1" customHeight="1">
      <c r="A19" s="182"/>
      <c r="B19" s="182"/>
      <c r="C19" s="182"/>
      <c r="D19" s="182"/>
      <c r="E19" s="182"/>
      <c r="F19" s="491"/>
      <c r="G19" s="433"/>
      <c r="H19" s="433"/>
      <c r="I19" s="492"/>
      <c r="J19" s="182"/>
      <c r="K19" s="579"/>
      <c r="L19" s="121"/>
      <c r="M19" s="122"/>
      <c r="N19" s="123"/>
      <c r="O19" s="124"/>
    </row>
    <row r="20" spans="1:15" ht="15">
      <c r="A20" s="182">
        <v>1</v>
      </c>
      <c r="B20" s="139">
        <v>961</v>
      </c>
      <c r="C20" s="140" t="s">
        <v>341</v>
      </c>
      <c r="D20" s="139" t="s">
        <v>114</v>
      </c>
      <c r="E20" s="402" t="s">
        <v>42</v>
      </c>
      <c r="F20" s="146" t="s">
        <v>68</v>
      </c>
      <c r="G20" s="142" t="s">
        <v>76</v>
      </c>
      <c r="H20" s="142">
        <v>11.95</v>
      </c>
      <c r="I20" s="142">
        <v>12.24</v>
      </c>
      <c r="J20" s="142">
        <v>12.18</v>
      </c>
      <c r="K20" s="142">
        <v>12.25</v>
      </c>
      <c r="L20" s="142">
        <v>12.08</v>
      </c>
      <c r="M20" s="142">
        <f>MAX(G20:L20)</f>
        <v>12.25</v>
      </c>
      <c r="N20" s="535" t="str">
        <f t="shared" ref="N20:N27" si="0">LOOKUP(M20,$Q$1:$Z$1,$Q$2:$Z$2)</f>
        <v>III</v>
      </c>
      <c r="O20" s="144" t="s">
        <v>342</v>
      </c>
    </row>
    <row r="21" spans="1:15" ht="15">
      <c r="A21" s="182">
        <v>2</v>
      </c>
      <c r="B21" s="139">
        <v>123</v>
      </c>
      <c r="C21" s="140" t="s">
        <v>343</v>
      </c>
      <c r="D21" s="139" t="s">
        <v>146</v>
      </c>
      <c r="E21" s="402" t="s">
        <v>42</v>
      </c>
      <c r="F21" s="146" t="s">
        <v>65</v>
      </c>
      <c r="G21" s="142">
        <v>11.44</v>
      </c>
      <c r="H21" s="142">
        <v>11.92</v>
      </c>
      <c r="I21" s="142">
        <v>11.72</v>
      </c>
      <c r="J21" s="142">
        <v>11.42</v>
      </c>
      <c r="K21" s="142">
        <v>11.49</v>
      </c>
      <c r="L21" s="142">
        <v>11.6</v>
      </c>
      <c r="M21" s="142">
        <f>MAX(G21:L21)</f>
        <v>11.92</v>
      </c>
      <c r="N21" s="535" t="str">
        <f t="shared" si="0"/>
        <v>1юн</v>
      </c>
      <c r="O21" s="144" t="s">
        <v>1206</v>
      </c>
    </row>
    <row r="22" spans="1:15" ht="15">
      <c r="A22" s="182">
        <v>3</v>
      </c>
      <c r="B22" s="139">
        <v>735</v>
      </c>
      <c r="C22" s="140" t="s">
        <v>353</v>
      </c>
      <c r="D22" s="139" t="s">
        <v>146</v>
      </c>
      <c r="E22" s="402"/>
      <c r="F22" s="146" t="s">
        <v>136</v>
      </c>
      <c r="G22" s="142">
        <v>11.81</v>
      </c>
      <c r="H22" s="142">
        <v>11.75</v>
      </c>
      <c r="I22" s="142">
        <v>11.47</v>
      </c>
      <c r="J22" s="142">
        <v>11.49</v>
      </c>
      <c r="K22" s="142" t="s">
        <v>76</v>
      </c>
      <c r="L22" s="142" t="s">
        <v>76</v>
      </c>
      <c r="M22" s="142">
        <f>MAX(G22:L22)</f>
        <v>11.81</v>
      </c>
      <c r="N22" s="535" t="str">
        <f t="shared" si="0"/>
        <v>1юн</v>
      </c>
      <c r="O22" s="144" t="s">
        <v>1206</v>
      </c>
    </row>
    <row r="23" spans="1:15" ht="15">
      <c r="A23" s="182">
        <v>4</v>
      </c>
      <c r="B23" s="139">
        <v>739</v>
      </c>
      <c r="C23" s="140" t="s">
        <v>358</v>
      </c>
      <c r="D23" s="139" t="s">
        <v>146</v>
      </c>
      <c r="E23" s="402"/>
      <c r="F23" s="146" t="s">
        <v>136</v>
      </c>
      <c r="G23" s="142">
        <v>11.66</v>
      </c>
      <c r="H23" s="142">
        <v>11.51</v>
      </c>
      <c r="I23" s="142">
        <v>10.88</v>
      </c>
      <c r="J23" s="142">
        <v>10.16</v>
      </c>
      <c r="K23" s="142">
        <v>11.44</v>
      </c>
      <c r="L23" s="142">
        <v>11.42</v>
      </c>
      <c r="M23" s="142">
        <v>11.66</v>
      </c>
      <c r="N23" s="535" t="str">
        <f t="shared" si="0"/>
        <v>1юн</v>
      </c>
      <c r="O23" s="144" t="s">
        <v>1206</v>
      </c>
    </row>
    <row r="24" spans="1:15" ht="15">
      <c r="A24" s="182">
        <v>5</v>
      </c>
      <c r="B24" s="139">
        <v>547</v>
      </c>
      <c r="C24" s="140" t="s">
        <v>339</v>
      </c>
      <c r="D24" s="139" t="s">
        <v>114</v>
      </c>
      <c r="E24" s="402" t="s">
        <v>42</v>
      </c>
      <c r="F24" s="146" t="s">
        <v>124</v>
      </c>
      <c r="G24" s="142">
        <v>11.63</v>
      </c>
      <c r="H24" s="142" t="s">
        <v>76</v>
      </c>
      <c r="I24" s="142" t="s">
        <v>76</v>
      </c>
      <c r="J24" s="142" t="s">
        <v>1561</v>
      </c>
      <c r="K24" s="142"/>
      <c r="L24" s="142"/>
      <c r="M24" s="142">
        <f>MAX(G24:L24)</f>
        <v>11.63</v>
      </c>
      <c r="N24" s="535" t="str">
        <f t="shared" si="0"/>
        <v>1юн</v>
      </c>
      <c r="O24" s="144" t="s">
        <v>363</v>
      </c>
    </row>
    <row r="25" spans="1:15" ht="15">
      <c r="A25" s="182">
        <v>6</v>
      </c>
      <c r="B25" s="139">
        <v>125</v>
      </c>
      <c r="C25" s="140" t="s">
        <v>361</v>
      </c>
      <c r="D25" s="139" t="s">
        <v>146</v>
      </c>
      <c r="E25" s="402" t="s">
        <v>42</v>
      </c>
      <c r="F25" s="146" t="s">
        <v>65</v>
      </c>
      <c r="G25" s="142">
        <v>10.88</v>
      </c>
      <c r="H25" s="142" t="s">
        <v>76</v>
      </c>
      <c r="I25" s="142">
        <v>11</v>
      </c>
      <c r="J25" s="142">
        <v>10.9</v>
      </c>
      <c r="K25" s="142">
        <v>10.98</v>
      </c>
      <c r="L25" s="142">
        <v>11.19</v>
      </c>
      <c r="M25" s="142">
        <f>MAX(G25:L25)</f>
        <v>11.19</v>
      </c>
      <c r="N25" s="535" t="str">
        <f t="shared" si="0"/>
        <v>2юн</v>
      </c>
      <c r="O25" s="144" t="s">
        <v>1206</v>
      </c>
    </row>
    <row r="26" spans="1:15" ht="15">
      <c r="A26" s="182">
        <v>7</v>
      </c>
      <c r="B26" s="139">
        <v>594</v>
      </c>
      <c r="C26" s="140" t="s">
        <v>345</v>
      </c>
      <c r="D26" s="139" t="s">
        <v>146</v>
      </c>
      <c r="E26" s="402" t="s">
        <v>42</v>
      </c>
      <c r="F26" s="146" t="s">
        <v>124</v>
      </c>
      <c r="G26" s="142" t="s">
        <v>76</v>
      </c>
      <c r="H26" s="142">
        <v>10.96</v>
      </c>
      <c r="I26" s="142" t="s">
        <v>76</v>
      </c>
      <c r="J26" s="142">
        <v>10.86</v>
      </c>
      <c r="K26" s="142" t="s">
        <v>76</v>
      </c>
      <c r="L26" s="142" t="s">
        <v>76</v>
      </c>
      <c r="M26" s="142">
        <f>MAX(G26:L26)</f>
        <v>10.96</v>
      </c>
      <c r="N26" s="535" t="str">
        <f t="shared" si="0"/>
        <v>2юн</v>
      </c>
      <c r="O26" s="144" t="s">
        <v>346</v>
      </c>
    </row>
    <row r="27" spans="1:15" ht="15">
      <c r="A27" s="182">
        <v>8</v>
      </c>
      <c r="B27" s="139">
        <v>539</v>
      </c>
      <c r="C27" s="140" t="s">
        <v>1562</v>
      </c>
      <c r="D27" s="139" t="s">
        <v>114</v>
      </c>
      <c r="E27" s="402" t="s">
        <v>42</v>
      </c>
      <c r="F27" s="146" t="s">
        <v>124</v>
      </c>
      <c r="G27" s="142" t="s">
        <v>76</v>
      </c>
      <c r="H27" s="142">
        <v>10.52</v>
      </c>
      <c r="I27" s="142">
        <v>10.38</v>
      </c>
      <c r="J27" s="142" t="s">
        <v>76</v>
      </c>
      <c r="K27" s="142" t="s">
        <v>76</v>
      </c>
      <c r="L27" s="142" t="s">
        <v>76</v>
      </c>
      <c r="M27" s="142">
        <f>MAX(G27:L27)</f>
        <v>10.52</v>
      </c>
      <c r="N27" s="535" t="str">
        <f t="shared" si="0"/>
        <v>3юн</v>
      </c>
      <c r="O27" s="144" t="s">
        <v>346</v>
      </c>
    </row>
    <row r="28" spans="1:15" ht="15">
      <c r="A28" s="182"/>
      <c r="B28" s="139">
        <v>556</v>
      </c>
      <c r="C28" s="140" t="s">
        <v>380</v>
      </c>
      <c r="D28" s="139" t="s">
        <v>146</v>
      </c>
      <c r="E28" s="402" t="s">
        <v>42</v>
      </c>
      <c r="F28" s="146" t="s">
        <v>124</v>
      </c>
      <c r="G28" s="142"/>
      <c r="H28" s="142"/>
      <c r="I28" s="142"/>
      <c r="J28" s="142"/>
      <c r="K28" s="142"/>
      <c r="L28" s="142"/>
      <c r="M28" s="580">
        <f>MAX(G28:L28)</f>
        <v>0</v>
      </c>
      <c r="N28" s="535"/>
      <c r="O28" s="144" t="s">
        <v>346</v>
      </c>
    </row>
    <row r="29" spans="1:15" ht="15">
      <c r="A29" s="182"/>
      <c r="B29" s="139"/>
      <c r="C29" s="140"/>
      <c r="D29" s="139"/>
      <c r="E29" s="402"/>
      <c r="F29" s="146"/>
      <c r="G29" s="142"/>
      <c r="H29" s="142"/>
      <c r="I29" s="142"/>
      <c r="J29" s="142"/>
      <c r="K29" s="142"/>
      <c r="L29" s="142"/>
      <c r="M29" s="142"/>
      <c r="N29" s="143"/>
      <c r="O29" s="144"/>
    </row>
    <row r="30" spans="1:15" ht="15">
      <c r="A30" s="182"/>
      <c r="B30" s="139"/>
      <c r="C30" s="140"/>
      <c r="D30" s="139"/>
      <c r="E30" s="494"/>
      <c r="F30" s="146"/>
      <c r="G30" s="153"/>
      <c r="H30" s="142"/>
      <c r="I30" s="142"/>
      <c r="J30" s="142"/>
      <c r="K30" s="142"/>
      <c r="L30" s="142"/>
      <c r="M30" s="142"/>
      <c r="N30" s="143"/>
      <c r="O30" s="144"/>
    </row>
    <row r="31" spans="1:15" ht="15">
      <c r="A31" s="182"/>
      <c r="B31" s="147"/>
      <c r="C31" s="148"/>
      <c r="D31" s="472"/>
      <c r="E31" s="182"/>
      <c r="F31" s="466"/>
      <c r="G31" s="151"/>
      <c r="H31" s="151"/>
      <c r="I31" s="151"/>
      <c r="J31" s="151"/>
      <c r="K31" s="151"/>
      <c r="L31" s="151"/>
      <c r="M31" s="142"/>
      <c r="N31" s="143"/>
      <c r="O31" s="152"/>
    </row>
    <row r="32" spans="1:15" ht="15">
      <c r="A32" s="182"/>
      <c r="B32" s="139"/>
      <c r="C32" s="140"/>
      <c r="D32" s="139"/>
      <c r="E32" s="494"/>
      <c r="F32" s="146"/>
      <c r="G32" s="142"/>
      <c r="H32" s="142"/>
      <c r="I32" s="142"/>
      <c r="J32" s="142"/>
      <c r="K32" s="142"/>
      <c r="L32" s="142"/>
      <c r="M32" s="142"/>
      <c r="N32" s="143"/>
      <c r="O32" s="144"/>
    </row>
    <row r="33" spans="1:15" ht="15">
      <c r="A33" s="182"/>
      <c r="B33" s="139"/>
      <c r="C33" s="140"/>
      <c r="D33" s="139"/>
      <c r="E33" s="494"/>
      <c r="F33" s="146"/>
      <c r="G33" s="142"/>
      <c r="H33" s="142"/>
      <c r="I33" s="142"/>
      <c r="J33" s="142"/>
      <c r="K33" s="142"/>
      <c r="L33" s="142"/>
      <c r="M33" s="142"/>
      <c r="N33" s="143"/>
      <c r="O33" s="144"/>
    </row>
    <row r="34" spans="1:15" ht="15">
      <c r="A34" s="182"/>
      <c r="B34" s="139"/>
      <c r="C34" s="140"/>
      <c r="D34" s="139"/>
      <c r="E34" s="494"/>
      <c r="F34" s="146"/>
      <c r="G34" s="142"/>
      <c r="H34" s="142"/>
      <c r="I34" s="142"/>
      <c r="J34" s="142"/>
      <c r="K34" s="142"/>
      <c r="L34" s="142"/>
      <c r="M34" s="142"/>
      <c r="N34" s="143"/>
      <c r="O34" s="144"/>
    </row>
    <row r="35" spans="1:15" ht="15">
      <c r="A35" s="182"/>
      <c r="B35" s="139"/>
      <c r="C35" s="140"/>
      <c r="D35" s="139"/>
      <c r="E35" s="494"/>
      <c r="F35" s="146"/>
      <c r="G35" s="142"/>
      <c r="H35" s="142"/>
      <c r="I35" s="142"/>
      <c r="J35" s="142"/>
      <c r="K35" s="142"/>
      <c r="L35" s="142"/>
      <c r="M35" s="142"/>
      <c r="N35" s="143"/>
      <c r="O35" s="144"/>
    </row>
    <row r="36" spans="1:15" ht="15">
      <c r="A36" s="182"/>
      <c r="B36" s="139"/>
      <c r="C36" s="140"/>
      <c r="D36" s="139"/>
      <c r="E36" s="494"/>
      <c r="F36" s="146"/>
      <c r="G36" s="142"/>
      <c r="H36" s="142"/>
      <c r="I36" s="142"/>
      <c r="J36" s="142"/>
      <c r="K36" s="142"/>
      <c r="L36" s="142"/>
      <c r="M36" s="142"/>
      <c r="N36" s="143"/>
      <c r="O36" s="144"/>
    </row>
    <row r="37" spans="1:15" ht="15">
      <c r="A37" s="182"/>
      <c r="B37" s="139"/>
      <c r="C37" s="140"/>
      <c r="D37" s="139"/>
      <c r="E37" s="494"/>
      <c r="F37" s="146"/>
      <c r="G37" s="142"/>
      <c r="H37" s="142"/>
      <c r="I37" s="142"/>
      <c r="J37" s="142"/>
      <c r="K37" s="142"/>
      <c r="L37" s="142"/>
      <c r="M37" s="142"/>
      <c r="N37" s="143"/>
      <c r="O37" s="144"/>
    </row>
    <row r="38" spans="1:15" ht="15">
      <c r="A38" s="182"/>
      <c r="B38" s="139"/>
      <c r="C38" s="140"/>
      <c r="D38" s="139"/>
      <c r="E38" s="494"/>
      <c r="F38" s="146"/>
      <c r="G38" s="142"/>
      <c r="H38" s="142"/>
      <c r="I38" s="142"/>
      <c r="J38" s="142"/>
      <c r="K38" s="142"/>
      <c r="L38" s="142"/>
      <c r="M38" s="142"/>
      <c r="N38" s="143"/>
      <c r="O38" s="144"/>
    </row>
    <row r="39" spans="1:15" ht="15">
      <c r="A39" s="182"/>
      <c r="B39" s="139"/>
      <c r="C39" s="140"/>
      <c r="D39" s="139"/>
      <c r="E39" s="494"/>
      <c r="F39" s="146"/>
      <c r="G39" s="142"/>
      <c r="H39" s="142"/>
      <c r="I39" s="142"/>
      <c r="J39" s="142"/>
      <c r="K39" s="142"/>
      <c r="L39" s="142"/>
      <c r="M39" s="142"/>
      <c r="N39" s="143"/>
      <c r="O39" s="144"/>
    </row>
    <row r="40" spans="1:15" ht="15">
      <c r="A40" s="182"/>
      <c r="B40" s="139"/>
      <c r="C40" s="140"/>
      <c r="D40" s="139"/>
      <c r="E40" s="494"/>
      <c r="F40" s="146"/>
      <c r="G40" s="142"/>
      <c r="H40" s="142"/>
      <c r="I40" s="142"/>
      <c r="J40" s="142"/>
      <c r="K40" s="142"/>
      <c r="L40" s="142"/>
      <c r="M40" s="142"/>
      <c r="N40" s="143"/>
      <c r="O40" s="144"/>
    </row>
    <row r="41" spans="1:15" ht="15">
      <c r="A41" s="182"/>
      <c r="B41" s="139"/>
      <c r="C41" s="140"/>
      <c r="D41" s="139"/>
      <c r="E41" s="494"/>
      <c r="F41" s="146"/>
      <c r="G41" s="142"/>
      <c r="H41" s="142"/>
      <c r="I41" s="142"/>
      <c r="J41" s="142"/>
      <c r="K41" s="142"/>
      <c r="L41" s="142"/>
      <c r="M41" s="142"/>
      <c r="N41" s="143"/>
      <c r="O41" s="144"/>
    </row>
    <row r="42" spans="1:15" ht="15">
      <c r="A42" s="182"/>
      <c r="B42" s="139"/>
      <c r="C42" s="140"/>
      <c r="D42" s="139"/>
      <c r="E42" s="494"/>
      <c r="F42" s="146"/>
      <c r="G42" s="142"/>
      <c r="H42" s="142"/>
      <c r="I42" s="142"/>
      <c r="J42" s="142"/>
      <c r="K42" s="142"/>
      <c r="L42" s="142"/>
      <c r="M42" s="142"/>
      <c r="N42" s="143"/>
      <c r="O42" s="144"/>
    </row>
    <row r="43" spans="1:15" ht="15">
      <c r="C43" s="417"/>
      <c r="D43" s="417"/>
      <c r="E43" s="417"/>
      <c r="F43" s="417"/>
      <c r="G43" s="402"/>
      <c r="H43" s="416"/>
      <c r="I43" s="416"/>
      <c r="J43" s="416"/>
      <c r="K43" s="400"/>
      <c r="L43" s="402"/>
      <c r="O43" s="144"/>
    </row>
    <row r="44" spans="1:15" ht="15">
      <c r="C44" s="417"/>
      <c r="D44" s="417"/>
      <c r="E44" s="417"/>
      <c r="F44" s="404"/>
      <c r="G44" s="402"/>
      <c r="H44" s="416"/>
      <c r="I44" s="416"/>
      <c r="O44" s="144"/>
    </row>
    <row r="45" spans="1:15" ht="15">
      <c r="C45" s="417"/>
      <c r="D45" s="417"/>
      <c r="E45" s="417"/>
      <c r="F45" s="417"/>
      <c r="G45" s="402"/>
      <c r="H45" s="416"/>
      <c r="I45" s="416"/>
    </row>
  </sheetData>
  <autoFilter ref="A19:O19"/>
  <mergeCells count="10">
    <mergeCell ref="G15:L15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</mergeCells>
  <dataValidations count="2">
    <dataValidation type="list" allowBlank="1" showInputMessage="1" showErrorMessage="1" sqref="E20:E23">
      <formula1>"кмс,I,II,III,1юн,2юн,3юн"</formula1>
    </dataValidation>
    <dataValidation type="list" allowBlank="1" showInputMessage="1" showErrorMessage="1" sqref="E24:E26">
      <formula1>"мсмк,мс,кмс,I,II,III,1юн,2юн,3юн,б/р"</formula1>
    </dataValidation>
  </dataValidations>
  <printOptions horizontalCentered="1"/>
  <pageMargins left="0.39370078740157483" right="0" top="0.59055118110236227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F38"/>
  <sheetViews>
    <sheetView topLeftCell="A14" zoomScaleNormal="100" workbookViewId="0">
      <selection activeCell="F29" sqref="F29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6.7109375" style="158" customWidth="1"/>
    <col min="4" max="5" width="4.7109375" style="157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96" customWidth="1"/>
    <col min="16" max="16" width="9.140625" style="68"/>
    <col min="17" max="26" width="4.7109375" style="68" hidden="1" customWidth="1" outlineLevel="1"/>
    <col min="27" max="27" width="9.140625" style="68" collapsed="1"/>
    <col min="28" max="192" width="9.140625" style="68"/>
    <col min="193" max="193" width="3.5703125" style="68" customWidth="1"/>
    <col min="194" max="194" width="7.5703125" style="68" customWidth="1"/>
    <col min="195" max="195" width="26.140625" style="68" customWidth="1"/>
    <col min="196" max="196" width="3.28515625" style="68" customWidth="1"/>
    <col min="197" max="197" width="4.7109375" style="68" customWidth="1"/>
    <col min="198" max="198" width="11.7109375" style="68" customWidth="1"/>
    <col min="199" max="231" width="2" style="68" customWidth="1"/>
    <col min="232" max="233" width="2.7109375" style="68" customWidth="1"/>
    <col min="234" max="234" width="6.85546875" style="68" customWidth="1"/>
    <col min="235" max="235" width="3.7109375" style="68" customWidth="1"/>
    <col min="236" max="236" width="4.7109375" style="68" customWidth="1"/>
    <col min="237" max="237" width="27.7109375" style="68" customWidth="1"/>
    <col min="238" max="448" width="9.140625" style="68"/>
    <col min="449" max="449" width="3.5703125" style="68" customWidth="1"/>
    <col min="450" max="450" width="7.5703125" style="68" customWidth="1"/>
    <col min="451" max="451" width="26.140625" style="68" customWidth="1"/>
    <col min="452" max="452" width="3.28515625" style="68" customWidth="1"/>
    <col min="453" max="453" width="4.7109375" style="68" customWidth="1"/>
    <col min="454" max="454" width="11.7109375" style="68" customWidth="1"/>
    <col min="455" max="487" width="2" style="68" customWidth="1"/>
    <col min="488" max="489" width="2.7109375" style="68" customWidth="1"/>
    <col min="490" max="490" width="6.85546875" style="68" customWidth="1"/>
    <col min="491" max="491" width="3.7109375" style="68" customWidth="1"/>
    <col min="492" max="492" width="4.7109375" style="68" customWidth="1"/>
    <col min="493" max="493" width="27.7109375" style="68" customWidth="1"/>
    <col min="494" max="704" width="9.140625" style="68"/>
    <col min="705" max="705" width="3.5703125" style="68" customWidth="1"/>
    <col min="706" max="706" width="7.5703125" style="68" customWidth="1"/>
    <col min="707" max="707" width="26.140625" style="68" customWidth="1"/>
    <col min="708" max="708" width="3.28515625" style="68" customWidth="1"/>
    <col min="709" max="709" width="4.7109375" style="68" customWidth="1"/>
    <col min="710" max="710" width="11.7109375" style="68" customWidth="1"/>
    <col min="711" max="743" width="2" style="68" customWidth="1"/>
    <col min="744" max="745" width="2.7109375" style="68" customWidth="1"/>
    <col min="746" max="746" width="6.85546875" style="68" customWidth="1"/>
    <col min="747" max="747" width="3.7109375" style="68" customWidth="1"/>
    <col min="748" max="748" width="4.7109375" style="68" customWidth="1"/>
    <col min="749" max="749" width="27.7109375" style="68" customWidth="1"/>
    <col min="750" max="960" width="9.140625" style="68"/>
    <col min="961" max="961" width="3.5703125" style="68" customWidth="1"/>
    <col min="962" max="962" width="7.5703125" style="68" customWidth="1"/>
    <col min="963" max="963" width="26.140625" style="68" customWidth="1"/>
    <col min="964" max="964" width="3.28515625" style="68" customWidth="1"/>
    <col min="965" max="965" width="4.7109375" style="68" customWidth="1"/>
    <col min="966" max="966" width="11.7109375" style="68" customWidth="1"/>
    <col min="967" max="999" width="2" style="68" customWidth="1"/>
    <col min="1000" max="1001" width="2.7109375" style="68" customWidth="1"/>
    <col min="1002" max="1002" width="6.85546875" style="68" customWidth="1"/>
    <col min="1003" max="1003" width="3.7109375" style="68" customWidth="1"/>
    <col min="1004" max="1004" width="4.7109375" style="68" customWidth="1"/>
    <col min="1005" max="1005" width="27.7109375" style="68" customWidth="1"/>
    <col min="1006" max="1216" width="9.140625" style="68"/>
    <col min="1217" max="1217" width="3.5703125" style="68" customWidth="1"/>
    <col min="1218" max="1218" width="7.5703125" style="68" customWidth="1"/>
    <col min="1219" max="1219" width="26.140625" style="68" customWidth="1"/>
    <col min="1220" max="1220" width="3.28515625" style="68" customWidth="1"/>
    <col min="1221" max="1221" width="4.7109375" style="68" customWidth="1"/>
    <col min="1222" max="1222" width="11.7109375" style="68" customWidth="1"/>
    <col min="1223" max="1255" width="2" style="68" customWidth="1"/>
    <col min="1256" max="1257" width="2.7109375" style="68" customWidth="1"/>
    <col min="1258" max="1258" width="6.85546875" style="68" customWidth="1"/>
    <col min="1259" max="1259" width="3.7109375" style="68" customWidth="1"/>
    <col min="1260" max="1260" width="4.7109375" style="68" customWidth="1"/>
    <col min="1261" max="1261" width="27.7109375" style="68" customWidth="1"/>
    <col min="1262" max="1472" width="9.140625" style="68"/>
    <col min="1473" max="1473" width="3.5703125" style="68" customWidth="1"/>
    <col min="1474" max="1474" width="7.5703125" style="68" customWidth="1"/>
    <col min="1475" max="1475" width="26.140625" style="68" customWidth="1"/>
    <col min="1476" max="1476" width="3.28515625" style="68" customWidth="1"/>
    <col min="1477" max="1477" width="4.7109375" style="68" customWidth="1"/>
    <col min="1478" max="1478" width="11.7109375" style="68" customWidth="1"/>
    <col min="1479" max="1511" width="2" style="68" customWidth="1"/>
    <col min="1512" max="1513" width="2.7109375" style="68" customWidth="1"/>
    <col min="1514" max="1514" width="6.85546875" style="68" customWidth="1"/>
    <col min="1515" max="1515" width="3.7109375" style="68" customWidth="1"/>
    <col min="1516" max="1516" width="4.7109375" style="68" customWidth="1"/>
    <col min="1517" max="1517" width="27.7109375" style="68" customWidth="1"/>
    <col min="1518" max="1728" width="9.140625" style="68"/>
    <col min="1729" max="1729" width="3.5703125" style="68" customWidth="1"/>
    <col min="1730" max="1730" width="7.5703125" style="68" customWidth="1"/>
    <col min="1731" max="1731" width="26.140625" style="68" customWidth="1"/>
    <col min="1732" max="1732" width="3.28515625" style="68" customWidth="1"/>
    <col min="1733" max="1733" width="4.7109375" style="68" customWidth="1"/>
    <col min="1734" max="1734" width="11.7109375" style="68" customWidth="1"/>
    <col min="1735" max="1767" width="2" style="68" customWidth="1"/>
    <col min="1768" max="1769" width="2.7109375" style="68" customWidth="1"/>
    <col min="1770" max="1770" width="6.85546875" style="68" customWidth="1"/>
    <col min="1771" max="1771" width="3.7109375" style="68" customWidth="1"/>
    <col min="1772" max="1772" width="4.7109375" style="68" customWidth="1"/>
    <col min="1773" max="1773" width="27.7109375" style="68" customWidth="1"/>
    <col min="1774" max="1984" width="9.140625" style="68"/>
    <col min="1985" max="1985" width="3.5703125" style="68" customWidth="1"/>
    <col min="1986" max="1986" width="7.5703125" style="68" customWidth="1"/>
    <col min="1987" max="1987" width="26.140625" style="68" customWidth="1"/>
    <col min="1988" max="1988" width="3.28515625" style="68" customWidth="1"/>
    <col min="1989" max="1989" width="4.7109375" style="68" customWidth="1"/>
    <col min="1990" max="1990" width="11.7109375" style="68" customWidth="1"/>
    <col min="1991" max="2023" width="2" style="68" customWidth="1"/>
    <col min="2024" max="2025" width="2.7109375" style="68" customWidth="1"/>
    <col min="2026" max="2026" width="6.85546875" style="68" customWidth="1"/>
    <col min="2027" max="2027" width="3.7109375" style="68" customWidth="1"/>
    <col min="2028" max="2028" width="4.7109375" style="68" customWidth="1"/>
    <col min="2029" max="2029" width="27.7109375" style="68" customWidth="1"/>
    <col min="2030" max="2240" width="9.140625" style="68"/>
    <col min="2241" max="2241" width="3.5703125" style="68" customWidth="1"/>
    <col min="2242" max="2242" width="7.5703125" style="68" customWidth="1"/>
    <col min="2243" max="2243" width="26.140625" style="68" customWidth="1"/>
    <col min="2244" max="2244" width="3.28515625" style="68" customWidth="1"/>
    <col min="2245" max="2245" width="4.7109375" style="68" customWidth="1"/>
    <col min="2246" max="2246" width="11.7109375" style="68" customWidth="1"/>
    <col min="2247" max="2279" width="2" style="68" customWidth="1"/>
    <col min="2280" max="2281" width="2.7109375" style="68" customWidth="1"/>
    <col min="2282" max="2282" width="6.85546875" style="68" customWidth="1"/>
    <col min="2283" max="2283" width="3.7109375" style="68" customWidth="1"/>
    <col min="2284" max="2284" width="4.7109375" style="68" customWidth="1"/>
    <col min="2285" max="2285" width="27.7109375" style="68" customWidth="1"/>
    <col min="2286" max="2496" width="9.140625" style="68"/>
    <col min="2497" max="2497" width="3.5703125" style="68" customWidth="1"/>
    <col min="2498" max="2498" width="7.5703125" style="68" customWidth="1"/>
    <col min="2499" max="2499" width="26.140625" style="68" customWidth="1"/>
    <col min="2500" max="2500" width="3.28515625" style="68" customWidth="1"/>
    <col min="2501" max="2501" width="4.7109375" style="68" customWidth="1"/>
    <col min="2502" max="2502" width="11.7109375" style="68" customWidth="1"/>
    <col min="2503" max="2535" width="2" style="68" customWidth="1"/>
    <col min="2536" max="2537" width="2.7109375" style="68" customWidth="1"/>
    <col min="2538" max="2538" width="6.85546875" style="68" customWidth="1"/>
    <col min="2539" max="2539" width="3.7109375" style="68" customWidth="1"/>
    <col min="2540" max="2540" width="4.7109375" style="68" customWidth="1"/>
    <col min="2541" max="2541" width="27.7109375" style="68" customWidth="1"/>
    <col min="2542" max="2752" width="9.140625" style="68"/>
    <col min="2753" max="2753" width="3.5703125" style="68" customWidth="1"/>
    <col min="2754" max="2754" width="7.5703125" style="68" customWidth="1"/>
    <col min="2755" max="2755" width="26.140625" style="68" customWidth="1"/>
    <col min="2756" max="2756" width="3.28515625" style="68" customWidth="1"/>
    <col min="2757" max="2757" width="4.7109375" style="68" customWidth="1"/>
    <col min="2758" max="2758" width="11.7109375" style="68" customWidth="1"/>
    <col min="2759" max="2791" width="2" style="68" customWidth="1"/>
    <col min="2792" max="2793" width="2.7109375" style="68" customWidth="1"/>
    <col min="2794" max="2794" width="6.85546875" style="68" customWidth="1"/>
    <col min="2795" max="2795" width="3.7109375" style="68" customWidth="1"/>
    <col min="2796" max="2796" width="4.7109375" style="68" customWidth="1"/>
    <col min="2797" max="2797" width="27.7109375" style="68" customWidth="1"/>
    <col min="2798" max="3008" width="9.140625" style="68"/>
    <col min="3009" max="3009" width="3.5703125" style="68" customWidth="1"/>
    <col min="3010" max="3010" width="7.5703125" style="68" customWidth="1"/>
    <col min="3011" max="3011" width="26.140625" style="68" customWidth="1"/>
    <col min="3012" max="3012" width="3.28515625" style="68" customWidth="1"/>
    <col min="3013" max="3013" width="4.7109375" style="68" customWidth="1"/>
    <col min="3014" max="3014" width="11.7109375" style="68" customWidth="1"/>
    <col min="3015" max="3047" width="2" style="68" customWidth="1"/>
    <col min="3048" max="3049" width="2.7109375" style="68" customWidth="1"/>
    <col min="3050" max="3050" width="6.85546875" style="68" customWidth="1"/>
    <col min="3051" max="3051" width="3.7109375" style="68" customWidth="1"/>
    <col min="3052" max="3052" width="4.7109375" style="68" customWidth="1"/>
    <col min="3053" max="3053" width="27.7109375" style="68" customWidth="1"/>
    <col min="3054" max="3264" width="9.140625" style="68"/>
    <col min="3265" max="3265" width="3.5703125" style="68" customWidth="1"/>
    <col min="3266" max="3266" width="7.5703125" style="68" customWidth="1"/>
    <col min="3267" max="3267" width="26.140625" style="68" customWidth="1"/>
    <col min="3268" max="3268" width="3.28515625" style="68" customWidth="1"/>
    <col min="3269" max="3269" width="4.7109375" style="68" customWidth="1"/>
    <col min="3270" max="3270" width="11.7109375" style="68" customWidth="1"/>
    <col min="3271" max="3303" width="2" style="68" customWidth="1"/>
    <col min="3304" max="3305" width="2.7109375" style="68" customWidth="1"/>
    <col min="3306" max="3306" width="6.85546875" style="68" customWidth="1"/>
    <col min="3307" max="3307" width="3.7109375" style="68" customWidth="1"/>
    <col min="3308" max="3308" width="4.7109375" style="68" customWidth="1"/>
    <col min="3309" max="3309" width="27.7109375" style="68" customWidth="1"/>
    <col min="3310" max="3520" width="9.140625" style="68"/>
    <col min="3521" max="3521" width="3.5703125" style="68" customWidth="1"/>
    <col min="3522" max="3522" width="7.5703125" style="68" customWidth="1"/>
    <col min="3523" max="3523" width="26.140625" style="68" customWidth="1"/>
    <col min="3524" max="3524" width="3.28515625" style="68" customWidth="1"/>
    <col min="3525" max="3525" width="4.7109375" style="68" customWidth="1"/>
    <col min="3526" max="3526" width="11.7109375" style="68" customWidth="1"/>
    <col min="3527" max="3559" width="2" style="68" customWidth="1"/>
    <col min="3560" max="3561" width="2.7109375" style="68" customWidth="1"/>
    <col min="3562" max="3562" width="6.85546875" style="68" customWidth="1"/>
    <col min="3563" max="3563" width="3.7109375" style="68" customWidth="1"/>
    <col min="3564" max="3564" width="4.7109375" style="68" customWidth="1"/>
    <col min="3565" max="3565" width="27.7109375" style="68" customWidth="1"/>
    <col min="3566" max="3776" width="9.140625" style="68"/>
    <col min="3777" max="3777" width="3.5703125" style="68" customWidth="1"/>
    <col min="3778" max="3778" width="7.5703125" style="68" customWidth="1"/>
    <col min="3779" max="3779" width="26.140625" style="68" customWidth="1"/>
    <col min="3780" max="3780" width="3.28515625" style="68" customWidth="1"/>
    <col min="3781" max="3781" width="4.7109375" style="68" customWidth="1"/>
    <col min="3782" max="3782" width="11.7109375" style="68" customWidth="1"/>
    <col min="3783" max="3815" width="2" style="68" customWidth="1"/>
    <col min="3816" max="3817" width="2.7109375" style="68" customWidth="1"/>
    <col min="3818" max="3818" width="6.85546875" style="68" customWidth="1"/>
    <col min="3819" max="3819" width="3.7109375" style="68" customWidth="1"/>
    <col min="3820" max="3820" width="4.7109375" style="68" customWidth="1"/>
    <col min="3821" max="3821" width="27.7109375" style="68" customWidth="1"/>
    <col min="3822" max="4032" width="9.140625" style="68"/>
    <col min="4033" max="4033" width="3.5703125" style="68" customWidth="1"/>
    <col min="4034" max="4034" width="7.5703125" style="68" customWidth="1"/>
    <col min="4035" max="4035" width="26.140625" style="68" customWidth="1"/>
    <col min="4036" max="4036" width="3.28515625" style="68" customWidth="1"/>
    <col min="4037" max="4037" width="4.7109375" style="68" customWidth="1"/>
    <col min="4038" max="4038" width="11.7109375" style="68" customWidth="1"/>
    <col min="4039" max="4071" width="2" style="68" customWidth="1"/>
    <col min="4072" max="4073" width="2.7109375" style="68" customWidth="1"/>
    <col min="4074" max="4074" width="6.85546875" style="68" customWidth="1"/>
    <col min="4075" max="4075" width="3.7109375" style="68" customWidth="1"/>
    <col min="4076" max="4076" width="4.7109375" style="68" customWidth="1"/>
    <col min="4077" max="4077" width="27.7109375" style="68" customWidth="1"/>
    <col min="4078" max="4288" width="9.140625" style="68"/>
    <col min="4289" max="4289" width="3.5703125" style="68" customWidth="1"/>
    <col min="4290" max="4290" width="7.5703125" style="68" customWidth="1"/>
    <col min="4291" max="4291" width="26.140625" style="68" customWidth="1"/>
    <col min="4292" max="4292" width="3.28515625" style="68" customWidth="1"/>
    <col min="4293" max="4293" width="4.7109375" style="68" customWidth="1"/>
    <col min="4294" max="4294" width="11.7109375" style="68" customWidth="1"/>
    <col min="4295" max="4327" width="2" style="68" customWidth="1"/>
    <col min="4328" max="4329" width="2.7109375" style="68" customWidth="1"/>
    <col min="4330" max="4330" width="6.85546875" style="68" customWidth="1"/>
    <col min="4331" max="4331" width="3.7109375" style="68" customWidth="1"/>
    <col min="4332" max="4332" width="4.7109375" style="68" customWidth="1"/>
    <col min="4333" max="4333" width="27.7109375" style="68" customWidth="1"/>
    <col min="4334" max="4544" width="9.140625" style="68"/>
    <col min="4545" max="4545" width="3.5703125" style="68" customWidth="1"/>
    <col min="4546" max="4546" width="7.5703125" style="68" customWidth="1"/>
    <col min="4547" max="4547" width="26.140625" style="68" customWidth="1"/>
    <col min="4548" max="4548" width="3.28515625" style="68" customWidth="1"/>
    <col min="4549" max="4549" width="4.7109375" style="68" customWidth="1"/>
    <col min="4550" max="4550" width="11.7109375" style="68" customWidth="1"/>
    <col min="4551" max="4583" width="2" style="68" customWidth="1"/>
    <col min="4584" max="4585" width="2.7109375" style="68" customWidth="1"/>
    <col min="4586" max="4586" width="6.85546875" style="68" customWidth="1"/>
    <col min="4587" max="4587" width="3.7109375" style="68" customWidth="1"/>
    <col min="4588" max="4588" width="4.7109375" style="68" customWidth="1"/>
    <col min="4589" max="4589" width="27.7109375" style="68" customWidth="1"/>
    <col min="4590" max="4800" width="9.140625" style="68"/>
    <col min="4801" max="4801" width="3.5703125" style="68" customWidth="1"/>
    <col min="4802" max="4802" width="7.5703125" style="68" customWidth="1"/>
    <col min="4803" max="4803" width="26.140625" style="68" customWidth="1"/>
    <col min="4804" max="4804" width="3.28515625" style="68" customWidth="1"/>
    <col min="4805" max="4805" width="4.7109375" style="68" customWidth="1"/>
    <col min="4806" max="4806" width="11.7109375" style="68" customWidth="1"/>
    <col min="4807" max="4839" width="2" style="68" customWidth="1"/>
    <col min="4840" max="4841" width="2.7109375" style="68" customWidth="1"/>
    <col min="4842" max="4842" width="6.85546875" style="68" customWidth="1"/>
    <col min="4843" max="4843" width="3.7109375" style="68" customWidth="1"/>
    <col min="4844" max="4844" width="4.7109375" style="68" customWidth="1"/>
    <col min="4845" max="4845" width="27.7109375" style="68" customWidth="1"/>
    <col min="4846" max="5056" width="9.140625" style="68"/>
    <col min="5057" max="5057" width="3.5703125" style="68" customWidth="1"/>
    <col min="5058" max="5058" width="7.5703125" style="68" customWidth="1"/>
    <col min="5059" max="5059" width="26.140625" style="68" customWidth="1"/>
    <col min="5060" max="5060" width="3.28515625" style="68" customWidth="1"/>
    <col min="5061" max="5061" width="4.7109375" style="68" customWidth="1"/>
    <col min="5062" max="5062" width="11.7109375" style="68" customWidth="1"/>
    <col min="5063" max="5095" width="2" style="68" customWidth="1"/>
    <col min="5096" max="5097" width="2.7109375" style="68" customWidth="1"/>
    <col min="5098" max="5098" width="6.85546875" style="68" customWidth="1"/>
    <col min="5099" max="5099" width="3.7109375" style="68" customWidth="1"/>
    <col min="5100" max="5100" width="4.7109375" style="68" customWidth="1"/>
    <col min="5101" max="5101" width="27.7109375" style="68" customWidth="1"/>
    <col min="5102" max="5312" width="9.140625" style="68"/>
    <col min="5313" max="5313" width="3.5703125" style="68" customWidth="1"/>
    <col min="5314" max="5314" width="7.5703125" style="68" customWidth="1"/>
    <col min="5315" max="5315" width="26.140625" style="68" customWidth="1"/>
    <col min="5316" max="5316" width="3.28515625" style="68" customWidth="1"/>
    <col min="5317" max="5317" width="4.7109375" style="68" customWidth="1"/>
    <col min="5318" max="5318" width="11.7109375" style="68" customWidth="1"/>
    <col min="5319" max="5351" width="2" style="68" customWidth="1"/>
    <col min="5352" max="5353" width="2.7109375" style="68" customWidth="1"/>
    <col min="5354" max="5354" width="6.85546875" style="68" customWidth="1"/>
    <col min="5355" max="5355" width="3.7109375" style="68" customWidth="1"/>
    <col min="5356" max="5356" width="4.7109375" style="68" customWidth="1"/>
    <col min="5357" max="5357" width="27.7109375" style="68" customWidth="1"/>
    <col min="5358" max="5568" width="9.140625" style="68"/>
    <col min="5569" max="5569" width="3.5703125" style="68" customWidth="1"/>
    <col min="5570" max="5570" width="7.5703125" style="68" customWidth="1"/>
    <col min="5571" max="5571" width="26.140625" style="68" customWidth="1"/>
    <col min="5572" max="5572" width="3.28515625" style="68" customWidth="1"/>
    <col min="5573" max="5573" width="4.7109375" style="68" customWidth="1"/>
    <col min="5574" max="5574" width="11.7109375" style="68" customWidth="1"/>
    <col min="5575" max="5607" width="2" style="68" customWidth="1"/>
    <col min="5608" max="5609" width="2.7109375" style="68" customWidth="1"/>
    <col min="5610" max="5610" width="6.85546875" style="68" customWidth="1"/>
    <col min="5611" max="5611" width="3.7109375" style="68" customWidth="1"/>
    <col min="5612" max="5612" width="4.7109375" style="68" customWidth="1"/>
    <col min="5613" max="5613" width="27.7109375" style="68" customWidth="1"/>
    <col min="5614" max="5824" width="9.140625" style="68"/>
    <col min="5825" max="5825" width="3.5703125" style="68" customWidth="1"/>
    <col min="5826" max="5826" width="7.5703125" style="68" customWidth="1"/>
    <col min="5827" max="5827" width="26.140625" style="68" customWidth="1"/>
    <col min="5828" max="5828" width="3.28515625" style="68" customWidth="1"/>
    <col min="5829" max="5829" width="4.7109375" style="68" customWidth="1"/>
    <col min="5830" max="5830" width="11.7109375" style="68" customWidth="1"/>
    <col min="5831" max="5863" width="2" style="68" customWidth="1"/>
    <col min="5864" max="5865" width="2.7109375" style="68" customWidth="1"/>
    <col min="5866" max="5866" width="6.85546875" style="68" customWidth="1"/>
    <col min="5867" max="5867" width="3.7109375" style="68" customWidth="1"/>
    <col min="5868" max="5868" width="4.7109375" style="68" customWidth="1"/>
    <col min="5869" max="5869" width="27.7109375" style="68" customWidth="1"/>
    <col min="5870" max="6080" width="9.140625" style="68"/>
    <col min="6081" max="6081" width="3.5703125" style="68" customWidth="1"/>
    <col min="6082" max="6082" width="7.5703125" style="68" customWidth="1"/>
    <col min="6083" max="6083" width="26.140625" style="68" customWidth="1"/>
    <col min="6084" max="6084" width="3.28515625" style="68" customWidth="1"/>
    <col min="6085" max="6085" width="4.7109375" style="68" customWidth="1"/>
    <col min="6086" max="6086" width="11.7109375" style="68" customWidth="1"/>
    <col min="6087" max="6119" width="2" style="68" customWidth="1"/>
    <col min="6120" max="6121" width="2.7109375" style="68" customWidth="1"/>
    <col min="6122" max="6122" width="6.85546875" style="68" customWidth="1"/>
    <col min="6123" max="6123" width="3.7109375" style="68" customWidth="1"/>
    <col min="6124" max="6124" width="4.7109375" style="68" customWidth="1"/>
    <col min="6125" max="6125" width="27.7109375" style="68" customWidth="1"/>
    <col min="6126" max="6336" width="9.140625" style="68"/>
    <col min="6337" max="6337" width="3.5703125" style="68" customWidth="1"/>
    <col min="6338" max="6338" width="7.5703125" style="68" customWidth="1"/>
    <col min="6339" max="6339" width="26.140625" style="68" customWidth="1"/>
    <col min="6340" max="6340" width="3.28515625" style="68" customWidth="1"/>
    <col min="6341" max="6341" width="4.7109375" style="68" customWidth="1"/>
    <col min="6342" max="6342" width="11.7109375" style="68" customWidth="1"/>
    <col min="6343" max="6375" width="2" style="68" customWidth="1"/>
    <col min="6376" max="6377" width="2.7109375" style="68" customWidth="1"/>
    <col min="6378" max="6378" width="6.85546875" style="68" customWidth="1"/>
    <col min="6379" max="6379" width="3.7109375" style="68" customWidth="1"/>
    <col min="6380" max="6380" width="4.7109375" style="68" customWidth="1"/>
    <col min="6381" max="6381" width="27.7109375" style="68" customWidth="1"/>
    <col min="6382" max="6592" width="9.140625" style="68"/>
    <col min="6593" max="6593" width="3.5703125" style="68" customWidth="1"/>
    <col min="6594" max="6594" width="7.5703125" style="68" customWidth="1"/>
    <col min="6595" max="6595" width="26.140625" style="68" customWidth="1"/>
    <col min="6596" max="6596" width="3.28515625" style="68" customWidth="1"/>
    <col min="6597" max="6597" width="4.7109375" style="68" customWidth="1"/>
    <col min="6598" max="6598" width="11.7109375" style="68" customWidth="1"/>
    <col min="6599" max="6631" width="2" style="68" customWidth="1"/>
    <col min="6632" max="6633" width="2.7109375" style="68" customWidth="1"/>
    <col min="6634" max="6634" width="6.85546875" style="68" customWidth="1"/>
    <col min="6635" max="6635" width="3.7109375" style="68" customWidth="1"/>
    <col min="6636" max="6636" width="4.7109375" style="68" customWidth="1"/>
    <col min="6637" max="6637" width="27.7109375" style="68" customWidth="1"/>
    <col min="6638" max="6848" width="9.140625" style="68"/>
    <col min="6849" max="6849" width="3.5703125" style="68" customWidth="1"/>
    <col min="6850" max="6850" width="7.5703125" style="68" customWidth="1"/>
    <col min="6851" max="6851" width="26.140625" style="68" customWidth="1"/>
    <col min="6852" max="6852" width="3.28515625" style="68" customWidth="1"/>
    <col min="6853" max="6853" width="4.7109375" style="68" customWidth="1"/>
    <col min="6854" max="6854" width="11.7109375" style="68" customWidth="1"/>
    <col min="6855" max="6887" width="2" style="68" customWidth="1"/>
    <col min="6888" max="6889" width="2.7109375" style="68" customWidth="1"/>
    <col min="6890" max="6890" width="6.85546875" style="68" customWidth="1"/>
    <col min="6891" max="6891" width="3.7109375" style="68" customWidth="1"/>
    <col min="6892" max="6892" width="4.7109375" style="68" customWidth="1"/>
    <col min="6893" max="6893" width="27.7109375" style="68" customWidth="1"/>
    <col min="6894" max="7104" width="9.140625" style="68"/>
    <col min="7105" max="7105" width="3.5703125" style="68" customWidth="1"/>
    <col min="7106" max="7106" width="7.5703125" style="68" customWidth="1"/>
    <col min="7107" max="7107" width="26.140625" style="68" customWidth="1"/>
    <col min="7108" max="7108" width="3.28515625" style="68" customWidth="1"/>
    <col min="7109" max="7109" width="4.7109375" style="68" customWidth="1"/>
    <col min="7110" max="7110" width="11.7109375" style="68" customWidth="1"/>
    <col min="7111" max="7143" width="2" style="68" customWidth="1"/>
    <col min="7144" max="7145" width="2.7109375" style="68" customWidth="1"/>
    <col min="7146" max="7146" width="6.85546875" style="68" customWidth="1"/>
    <col min="7147" max="7147" width="3.7109375" style="68" customWidth="1"/>
    <col min="7148" max="7148" width="4.7109375" style="68" customWidth="1"/>
    <col min="7149" max="7149" width="27.7109375" style="68" customWidth="1"/>
    <col min="7150" max="7360" width="9.140625" style="68"/>
    <col min="7361" max="7361" width="3.5703125" style="68" customWidth="1"/>
    <col min="7362" max="7362" width="7.5703125" style="68" customWidth="1"/>
    <col min="7363" max="7363" width="26.140625" style="68" customWidth="1"/>
    <col min="7364" max="7364" width="3.28515625" style="68" customWidth="1"/>
    <col min="7365" max="7365" width="4.7109375" style="68" customWidth="1"/>
    <col min="7366" max="7366" width="11.7109375" style="68" customWidth="1"/>
    <col min="7367" max="7399" width="2" style="68" customWidth="1"/>
    <col min="7400" max="7401" width="2.7109375" style="68" customWidth="1"/>
    <col min="7402" max="7402" width="6.85546875" style="68" customWidth="1"/>
    <col min="7403" max="7403" width="3.7109375" style="68" customWidth="1"/>
    <col min="7404" max="7404" width="4.7109375" style="68" customWidth="1"/>
    <col min="7405" max="7405" width="27.7109375" style="68" customWidth="1"/>
    <col min="7406" max="7616" width="9.140625" style="68"/>
    <col min="7617" max="7617" width="3.5703125" style="68" customWidth="1"/>
    <col min="7618" max="7618" width="7.5703125" style="68" customWidth="1"/>
    <col min="7619" max="7619" width="26.140625" style="68" customWidth="1"/>
    <col min="7620" max="7620" width="3.28515625" style="68" customWidth="1"/>
    <col min="7621" max="7621" width="4.7109375" style="68" customWidth="1"/>
    <col min="7622" max="7622" width="11.7109375" style="68" customWidth="1"/>
    <col min="7623" max="7655" width="2" style="68" customWidth="1"/>
    <col min="7656" max="7657" width="2.7109375" style="68" customWidth="1"/>
    <col min="7658" max="7658" width="6.85546875" style="68" customWidth="1"/>
    <col min="7659" max="7659" width="3.7109375" style="68" customWidth="1"/>
    <col min="7660" max="7660" width="4.7109375" style="68" customWidth="1"/>
    <col min="7661" max="7661" width="27.7109375" style="68" customWidth="1"/>
    <col min="7662" max="7872" width="9.140625" style="68"/>
    <col min="7873" max="7873" width="3.5703125" style="68" customWidth="1"/>
    <col min="7874" max="7874" width="7.5703125" style="68" customWidth="1"/>
    <col min="7875" max="7875" width="26.140625" style="68" customWidth="1"/>
    <col min="7876" max="7876" width="3.28515625" style="68" customWidth="1"/>
    <col min="7877" max="7877" width="4.7109375" style="68" customWidth="1"/>
    <col min="7878" max="7878" width="11.7109375" style="68" customWidth="1"/>
    <col min="7879" max="7911" width="2" style="68" customWidth="1"/>
    <col min="7912" max="7913" width="2.7109375" style="68" customWidth="1"/>
    <col min="7914" max="7914" width="6.85546875" style="68" customWidth="1"/>
    <col min="7915" max="7915" width="3.7109375" style="68" customWidth="1"/>
    <col min="7916" max="7916" width="4.7109375" style="68" customWidth="1"/>
    <col min="7917" max="7917" width="27.7109375" style="68" customWidth="1"/>
    <col min="7918" max="8128" width="9.140625" style="68"/>
    <col min="8129" max="8129" width="3.5703125" style="68" customWidth="1"/>
    <col min="8130" max="8130" width="7.5703125" style="68" customWidth="1"/>
    <col min="8131" max="8131" width="26.140625" style="68" customWidth="1"/>
    <col min="8132" max="8132" width="3.28515625" style="68" customWidth="1"/>
    <col min="8133" max="8133" width="4.7109375" style="68" customWidth="1"/>
    <col min="8134" max="8134" width="11.7109375" style="68" customWidth="1"/>
    <col min="8135" max="8167" width="2" style="68" customWidth="1"/>
    <col min="8168" max="8169" width="2.7109375" style="68" customWidth="1"/>
    <col min="8170" max="8170" width="6.85546875" style="68" customWidth="1"/>
    <col min="8171" max="8171" width="3.7109375" style="68" customWidth="1"/>
    <col min="8172" max="8172" width="4.7109375" style="68" customWidth="1"/>
    <col min="8173" max="8173" width="27.7109375" style="68" customWidth="1"/>
    <col min="8174" max="8384" width="9.140625" style="68"/>
    <col min="8385" max="8385" width="3.5703125" style="68" customWidth="1"/>
    <col min="8386" max="8386" width="7.5703125" style="68" customWidth="1"/>
    <col min="8387" max="8387" width="26.140625" style="68" customWidth="1"/>
    <col min="8388" max="8388" width="3.28515625" style="68" customWidth="1"/>
    <col min="8389" max="8389" width="4.7109375" style="68" customWidth="1"/>
    <col min="8390" max="8390" width="11.7109375" style="68" customWidth="1"/>
    <col min="8391" max="8423" width="2" style="68" customWidth="1"/>
    <col min="8424" max="8425" width="2.7109375" style="68" customWidth="1"/>
    <col min="8426" max="8426" width="6.85546875" style="68" customWidth="1"/>
    <col min="8427" max="8427" width="3.7109375" style="68" customWidth="1"/>
    <col min="8428" max="8428" width="4.7109375" style="68" customWidth="1"/>
    <col min="8429" max="8429" width="27.7109375" style="68" customWidth="1"/>
    <col min="8430" max="8640" width="9.140625" style="68"/>
    <col min="8641" max="8641" width="3.5703125" style="68" customWidth="1"/>
    <col min="8642" max="8642" width="7.5703125" style="68" customWidth="1"/>
    <col min="8643" max="8643" width="26.140625" style="68" customWidth="1"/>
    <col min="8644" max="8644" width="3.28515625" style="68" customWidth="1"/>
    <col min="8645" max="8645" width="4.7109375" style="68" customWidth="1"/>
    <col min="8646" max="8646" width="11.7109375" style="68" customWidth="1"/>
    <col min="8647" max="8679" width="2" style="68" customWidth="1"/>
    <col min="8680" max="8681" width="2.7109375" style="68" customWidth="1"/>
    <col min="8682" max="8682" width="6.85546875" style="68" customWidth="1"/>
    <col min="8683" max="8683" width="3.7109375" style="68" customWidth="1"/>
    <col min="8684" max="8684" width="4.7109375" style="68" customWidth="1"/>
    <col min="8685" max="8685" width="27.7109375" style="68" customWidth="1"/>
    <col min="8686" max="8896" width="9.140625" style="68"/>
    <col min="8897" max="8897" width="3.5703125" style="68" customWidth="1"/>
    <col min="8898" max="8898" width="7.5703125" style="68" customWidth="1"/>
    <col min="8899" max="8899" width="26.140625" style="68" customWidth="1"/>
    <col min="8900" max="8900" width="3.28515625" style="68" customWidth="1"/>
    <col min="8901" max="8901" width="4.7109375" style="68" customWidth="1"/>
    <col min="8902" max="8902" width="11.7109375" style="68" customWidth="1"/>
    <col min="8903" max="8935" width="2" style="68" customWidth="1"/>
    <col min="8936" max="8937" width="2.7109375" style="68" customWidth="1"/>
    <col min="8938" max="8938" width="6.85546875" style="68" customWidth="1"/>
    <col min="8939" max="8939" width="3.7109375" style="68" customWidth="1"/>
    <col min="8940" max="8940" width="4.7109375" style="68" customWidth="1"/>
    <col min="8941" max="8941" width="27.7109375" style="68" customWidth="1"/>
    <col min="8942" max="9152" width="9.140625" style="68"/>
    <col min="9153" max="9153" width="3.5703125" style="68" customWidth="1"/>
    <col min="9154" max="9154" width="7.5703125" style="68" customWidth="1"/>
    <col min="9155" max="9155" width="26.140625" style="68" customWidth="1"/>
    <col min="9156" max="9156" width="3.28515625" style="68" customWidth="1"/>
    <col min="9157" max="9157" width="4.7109375" style="68" customWidth="1"/>
    <col min="9158" max="9158" width="11.7109375" style="68" customWidth="1"/>
    <col min="9159" max="9191" width="2" style="68" customWidth="1"/>
    <col min="9192" max="9193" width="2.7109375" style="68" customWidth="1"/>
    <col min="9194" max="9194" width="6.85546875" style="68" customWidth="1"/>
    <col min="9195" max="9195" width="3.7109375" style="68" customWidth="1"/>
    <col min="9196" max="9196" width="4.7109375" style="68" customWidth="1"/>
    <col min="9197" max="9197" width="27.7109375" style="68" customWidth="1"/>
    <col min="9198" max="9408" width="9.140625" style="68"/>
    <col min="9409" max="9409" width="3.5703125" style="68" customWidth="1"/>
    <col min="9410" max="9410" width="7.5703125" style="68" customWidth="1"/>
    <col min="9411" max="9411" width="26.140625" style="68" customWidth="1"/>
    <col min="9412" max="9412" width="3.28515625" style="68" customWidth="1"/>
    <col min="9413" max="9413" width="4.7109375" style="68" customWidth="1"/>
    <col min="9414" max="9414" width="11.7109375" style="68" customWidth="1"/>
    <col min="9415" max="9447" width="2" style="68" customWidth="1"/>
    <col min="9448" max="9449" width="2.7109375" style="68" customWidth="1"/>
    <col min="9450" max="9450" width="6.85546875" style="68" customWidth="1"/>
    <col min="9451" max="9451" width="3.7109375" style="68" customWidth="1"/>
    <col min="9452" max="9452" width="4.7109375" style="68" customWidth="1"/>
    <col min="9453" max="9453" width="27.7109375" style="68" customWidth="1"/>
    <col min="9454" max="9664" width="9.140625" style="68"/>
    <col min="9665" max="9665" width="3.5703125" style="68" customWidth="1"/>
    <col min="9666" max="9666" width="7.5703125" style="68" customWidth="1"/>
    <col min="9667" max="9667" width="26.140625" style="68" customWidth="1"/>
    <col min="9668" max="9668" width="3.28515625" style="68" customWidth="1"/>
    <col min="9669" max="9669" width="4.7109375" style="68" customWidth="1"/>
    <col min="9670" max="9670" width="11.7109375" style="68" customWidth="1"/>
    <col min="9671" max="9703" width="2" style="68" customWidth="1"/>
    <col min="9704" max="9705" width="2.7109375" style="68" customWidth="1"/>
    <col min="9706" max="9706" width="6.85546875" style="68" customWidth="1"/>
    <col min="9707" max="9707" width="3.7109375" style="68" customWidth="1"/>
    <col min="9708" max="9708" width="4.7109375" style="68" customWidth="1"/>
    <col min="9709" max="9709" width="27.7109375" style="68" customWidth="1"/>
    <col min="9710" max="9920" width="9.140625" style="68"/>
    <col min="9921" max="9921" width="3.5703125" style="68" customWidth="1"/>
    <col min="9922" max="9922" width="7.5703125" style="68" customWidth="1"/>
    <col min="9923" max="9923" width="26.140625" style="68" customWidth="1"/>
    <col min="9924" max="9924" width="3.28515625" style="68" customWidth="1"/>
    <col min="9925" max="9925" width="4.7109375" style="68" customWidth="1"/>
    <col min="9926" max="9926" width="11.7109375" style="68" customWidth="1"/>
    <col min="9927" max="9959" width="2" style="68" customWidth="1"/>
    <col min="9960" max="9961" width="2.7109375" style="68" customWidth="1"/>
    <col min="9962" max="9962" width="6.85546875" style="68" customWidth="1"/>
    <col min="9963" max="9963" width="3.7109375" style="68" customWidth="1"/>
    <col min="9964" max="9964" width="4.7109375" style="68" customWidth="1"/>
    <col min="9965" max="9965" width="27.7109375" style="68" customWidth="1"/>
    <col min="9966" max="10176" width="9.140625" style="68"/>
    <col min="10177" max="10177" width="3.5703125" style="68" customWidth="1"/>
    <col min="10178" max="10178" width="7.5703125" style="68" customWidth="1"/>
    <col min="10179" max="10179" width="26.140625" style="68" customWidth="1"/>
    <col min="10180" max="10180" width="3.28515625" style="68" customWidth="1"/>
    <col min="10181" max="10181" width="4.7109375" style="68" customWidth="1"/>
    <col min="10182" max="10182" width="11.7109375" style="68" customWidth="1"/>
    <col min="10183" max="10215" width="2" style="68" customWidth="1"/>
    <col min="10216" max="10217" width="2.7109375" style="68" customWidth="1"/>
    <col min="10218" max="10218" width="6.85546875" style="68" customWidth="1"/>
    <col min="10219" max="10219" width="3.7109375" style="68" customWidth="1"/>
    <col min="10220" max="10220" width="4.7109375" style="68" customWidth="1"/>
    <col min="10221" max="10221" width="27.7109375" style="68" customWidth="1"/>
    <col min="10222" max="10432" width="9.140625" style="68"/>
    <col min="10433" max="10433" width="3.5703125" style="68" customWidth="1"/>
    <col min="10434" max="10434" width="7.5703125" style="68" customWidth="1"/>
    <col min="10435" max="10435" width="26.140625" style="68" customWidth="1"/>
    <col min="10436" max="10436" width="3.28515625" style="68" customWidth="1"/>
    <col min="10437" max="10437" width="4.7109375" style="68" customWidth="1"/>
    <col min="10438" max="10438" width="11.7109375" style="68" customWidth="1"/>
    <col min="10439" max="10471" width="2" style="68" customWidth="1"/>
    <col min="10472" max="10473" width="2.7109375" style="68" customWidth="1"/>
    <col min="10474" max="10474" width="6.85546875" style="68" customWidth="1"/>
    <col min="10475" max="10475" width="3.7109375" style="68" customWidth="1"/>
    <col min="10476" max="10476" width="4.7109375" style="68" customWidth="1"/>
    <col min="10477" max="10477" width="27.7109375" style="68" customWidth="1"/>
    <col min="10478" max="10688" width="9.140625" style="68"/>
    <col min="10689" max="10689" width="3.5703125" style="68" customWidth="1"/>
    <col min="10690" max="10690" width="7.5703125" style="68" customWidth="1"/>
    <col min="10691" max="10691" width="26.140625" style="68" customWidth="1"/>
    <col min="10692" max="10692" width="3.28515625" style="68" customWidth="1"/>
    <col min="10693" max="10693" width="4.7109375" style="68" customWidth="1"/>
    <col min="10694" max="10694" width="11.7109375" style="68" customWidth="1"/>
    <col min="10695" max="10727" width="2" style="68" customWidth="1"/>
    <col min="10728" max="10729" width="2.7109375" style="68" customWidth="1"/>
    <col min="10730" max="10730" width="6.85546875" style="68" customWidth="1"/>
    <col min="10731" max="10731" width="3.7109375" style="68" customWidth="1"/>
    <col min="10732" max="10732" width="4.7109375" style="68" customWidth="1"/>
    <col min="10733" max="10733" width="27.7109375" style="68" customWidth="1"/>
    <col min="10734" max="10944" width="9.140625" style="68"/>
    <col min="10945" max="10945" width="3.5703125" style="68" customWidth="1"/>
    <col min="10946" max="10946" width="7.5703125" style="68" customWidth="1"/>
    <col min="10947" max="10947" width="26.140625" style="68" customWidth="1"/>
    <col min="10948" max="10948" width="3.28515625" style="68" customWidth="1"/>
    <col min="10949" max="10949" width="4.7109375" style="68" customWidth="1"/>
    <col min="10950" max="10950" width="11.7109375" style="68" customWidth="1"/>
    <col min="10951" max="10983" width="2" style="68" customWidth="1"/>
    <col min="10984" max="10985" width="2.7109375" style="68" customWidth="1"/>
    <col min="10986" max="10986" width="6.85546875" style="68" customWidth="1"/>
    <col min="10987" max="10987" width="3.7109375" style="68" customWidth="1"/>
    <col min="10988" max="10988" width="4.7109375" style="68" customWidth="1"/>
    <col min="10989" max="10989" width="27.7109375" style="68" customWidth="1"/>
    <col min="10990" max="11200" width="9.140625" style="68"/>
    <col min="11201" max="11201" width="3.5703125" style="68" customWidth="1"/>
    <col min="11202" max="11202" width="7.5703125" style="68" customWidth="1"/>
    <col min="11203" max="11203" width="26.140625" style="68" customWidth="1"/>
    <col min="11204" max="11204" width="3.28515625" style="68" customWidth="1"/>
    <col min="11205" max="11205" width="4.7109375" style="68" customWidth="1"/>
    <col min="11206" max="11206" width="11.7109375" style="68" customWidth="1"/>
    <col min="11207" max="11239" width="2" style="68" customWidth="1"/>
    <col min="11240" max="11241" width="2.7109375" style="68" customWidth="1"/>
    <col min="11242" max="11242" width="6.85546875" style="68" customWidth="1"/>
    <col min="11243" max="11243" width="3.7109375" style="68" customWidth="1"/>
    <col min="11244" max="11244" width="4.7109375" style="68" customWidth="1"/>
    <col min="11245" max="11245" width="27.7109375" style="68" customWidth="1"/>
    <col min="11246" max="11456" width="9.140625" style="68"/>
    <col min="11457" max="11457" width="3.5703125" style="68" customWidth="1"/>
    <col min="11458" max="11458" width="7.5703125" style="68" customWidth="1"/>
    <col min="11459" max="11459" width="26.140625" style="68" customWidth="1"/>
    <col min="11460" max="11460" width="3.28515625" style="68" customWidth="1"/>
    <col min="11461" max="11461" width="4.7109375" style="68" customWidth="1"/>
    <col min="11462" max="11462" width="11.7109375" style="68" customWidth="1"/>
    <col min="11463" max="11495" width="2" style="68" customWidth="1"/>
    <col min="11496" max="11497" width="2.7109375" style="68" customWidth="1"/>
    <col min="11498" max="11498" width="6.85546875" style="68" customWidth="1"/>
    <col min="11499" max="11499" width="3.7109375" style="68" customWidth="1"/>
    <col min="11500" max="11500" width="4.7109375" style="68" customWidth="1"/>
    <col min="11501" max="11501" width="27.7109375" style="68" customWidth="1"/>
    <col min="11502" max="11712" width="9.140625" style="68"/>
    <col min="11713" max="11713" width="3.5703125" style="68" customWidth="1"/>
    <col min="11714" max="11714" width="7.5703125" style="68" customWidth="1"/>
    <col min="11715" max="11715" width="26.140625" style="68" customWidth="1"/>
    <col min="11716" max="11716" width="3.28515625" style="68" customWidth="1"/>
    <col min="11717" max="11717" width="4.7109375" style="68" customWidth="1"/>
    <col min="11718" max="11718" width="11.7109375" style="68" customWidth="1"/>
    <col min="11719" max="11751" width="2" style="68" customWidth="1"/>
    <col min="11752" max="11753" width="2.7109375" style="68" customWidth="1"/>
    <col min="11754" max="11754" width="6.85546875" style="68" customWidth="1"/>
    <col min="11755" max="11755" width="3.7109375" style="68" customWidth="1"/>
    <col min="11756" max="11756" width="4.7109375" style="68" customWidth="1"/>
    <col min="11757" max="11757" width="27.7109375" style="68" customWidth="1"/>
    <col min="11758" max="11968" width="9.140625" style="68"/>
    <col min="11969" max="11969" width="3.5703125" style="68" customWidth="1"/>
    <col min="11970" max="11970" width="7.5703125" style="68" customWidth="1"/>
    <col min="11971" max="11971" width="26.140625" style="68" customWidth="1"/>
    <col min="11972" max="11972" width="3.28515625" style="68" customWidth="1"/>
    <col min="11973" max="11973" width="4.7109375" style="68" customWidth="1"/>
    <col min="11974" max="11974" width="11.7109375" style="68" customWidth="1"/>
    <col min="11975" max="12007" width="2" style="68" customWidth="1"/>
    <col min="12008" max="12009" width="2.7109375" style="68" customWidth="1"/>
    <col min="12010" max="12010" width="6.85546875" style="68" customWidth="1"/>
    <col min="12011" max="12011" width="3.7109375" style="68" customWidth="1"/>
    <col min="12012" max="12012" width="4.7109375" style="68" customWidth="1"/>
    <col min="12013" max="12013" width="27.7109375" style="68" customWidth="1"/>
    <col min="12014" max="12224" width="9.140625" style="68"/>
    <col min="12225" max="12225" width="3.5703125" style="68" customWidth="1"/>
    <col min="12226" max="12226" width="7.5703125" style="68" customWidth="1"/>
    <col min="12227" max="12227" width="26.140625" style="68" customWidth="1"/>
    <col min="12228" max="12228" width="3.28515625" style="68" customWidth="1"/>
    <col min="12229" max="12229" width="4.7109375" style="68" customWidth="1"/>
    <col min="12230" max="12230" width="11.7109375" style="68" customWidth="1"/>
    <col min="12231" max="12263" width="2" style="68" customWidth="1"/>
    <col min="12264" max="12265" width="2.7109375" style="68" customWidth="1"/>
    <col min="12266" max="12266" width="6.85546875" style="68" customWidth="1"/>
    <col min="12267" max="12267" width="3.7109375" style="68" customWidth="1"/>
    <col min="12268" max="12268" width="4.7109375" style="68" customWidth="1"/>
    <col min="12269" max="12269" width="27.7109375" style="68" customWidth="1"/>
    <col min="12270" max="12480" width="9.140625" style="68"/>
    <col min="12481" max="12481" width="3.5703125" style="68" customWidth="1"/>
    <col min="12482" max="12482" width="7.5703125" style="68" customWidth="1"/>
    <col min="12483" max="12483" width="26.140625" style="68" customWidth="1"/>
    <col min="12484" max="12484" width="3.28515625" style="68" customWidth="1"/>
    <col min="12485" max="12485" width="4.7109375" style="68" customWidth="1"/>
    <col min="12486" max="12486" width="11.7109375" style="68" customWidth="1"/>
    <col min="12487" max="12519" width="2" style="68" customWidth="1"/>
    <col min="12520" max="12521" width="2.7109375" style="68" customWidth="1"/>
    <col min="12522" max="12522" width="6.85546875" style="68" customWidth="1"/>
    <col min="12523" max="12523" width="3.7109375" style="68" customWidth="1"/>
    <col min="12524" max="12524" width="4.7109375" style="68" customWidth="1"/>
    <col min="12525" max="12525" width="27.7109375" style="68" customWidth="1"/>
    <col min="12526" max="12736" width="9.140625" style="68"/>
    <col min="12737" max="12737" width="3.5703125" style="68" customWidth="1"/>
    <col min="12738" max="12738" width="7.5703125" style="68" customWidth="1"/>
    <col min="12739" max="12739" width="26.140625" style="68" customWidth="1"/>
    <col min="12740" max="12740" width="3.28515625" style="68" customWidth="1"/>
    <col min="12741" max="12741" width="4.7109375" style="68" customWidth="1"/>
    <col min="12742" max="12742" width="11.7109375" style="68" customWidth="1"/>
    <col min="12743" max="12775" width="2" style="68" customWidth="1"/>
    <col min="12776" max="12777" width="2.7109375" style="68" customWidth="1"/>
    <col min="12778" max="12778" width="6.85546875" style="68" customWidth="1"/>
    <col min="12779" max="12779" width="3.7109375" style="68" customWidth="1"/>
    <col min="12780" max="12780" width="4.7109375" style="68" customWidth="1"/>
    <col min="12781" max="12781" width="27.7109375" style="68" customWidth="1"/>
    <col min="12782" max="12992" width="9.140625" style="68"/>
    <col min="12993" max="12993" width="3.5703125" style="68" customWidth="1"/>
    <col min="12994" max="12994" width="7.5703125" style="68" customWidth="1"/>
    <col min="12995" max="12995" width="26.140625" style="68" customWidth="1"/>
    <col min="12996" max="12996" width="3.28515625" style="68" customWidth="1"/>
    <col min="12997" max="12997" width="4.7109375" style="68" customWidth="1"/>
    <col min="12998" max="12998" width="11.7109375" style="68" customWidth="1"/>
    <col min="12999" max="13031" width="2" style="68" customWidth="1"/>
    <col min="13032" max="13033" width="2.7109375" style="68" customWidth="1"/>
    <col min="13034" max="13034" width="6.85546875" style="68" customWidth="1"/>
    <col min="13035" max="13035" width="3.7109375" style="68" customWidth="1"/>
    <col min="13036" max="13036" width="4.7109375" style="68" customWidth="1"/>
    <col min="13037" max="13037" width="27.7109375" style="68" customWidth="1"/>
    <col min="13038" max="13248" width="9.140625" style="68"/>
    <col min="13249" max="13249" width="3.5703125" style="68" customWidth="1"/>
    <col min="13250" max="13250" width="7.5703125" style="68" customWidth="1"/>
    <col min="13251" max="13251" width="26.140625" style="68" customWidth="1"/>
    <col min="13252" max="13252" width="3.28515625" style="68" customWidth="1"/>
    <col min="13253" max="13253" width="4.7109375" style="68" customWidth="1"/>
    <col min="13254" max="13254" width="11.7109375" style="68" customWidth="1"/>
    <col min="13255" max="13287" width="2" style="68" customWidth="1"/>
    <col min="13288" max="13289" width="2.7109375" style="68" customWidth="1"/>
    <col min="13290" max="13290" width="6.85546875" style="68" customWidth="1"/>
    <col min="13291" max="13291" width="3.7109375" style="68" customWidth="1"/>
    <col min="13292" max="13292" width="4.7109375" style="68" customWidth="1"/>
    <col min="13293" max="13293" width="27.7109375" style="68" customWidth="1"/>
    <col min="13294" max="13504" width="9.140625" style="68"/>
    <col min="13505" max="13505" width="3.5703125" style="68" customWidth="1"/>
    <col min="13506" max="13506" width="7.5703125" style="68" customWidth="1"/>
    <col min="13507" max="13507" width="26.140625" style="68" customWidth="1"/>
    <col min="13508" max="13508" width="3.28515625" style="68" customWidth="1"/>
    <col min="13509" max="13509" width="4.7109375" style="68" customWidth="1"/>
    <col min="13510" max="13510" width="11.7109375" style="68" customWidth="1"/>
    <col min="13511" max="13543" width="2" style="68" customWidth="1"/>
    <col min="13544" max="13545" width="2.7109375" style="68" customWidth="1"/>
    <col min="13546" max="13546" width="6.85546875" style="68" customWidth="1"/>
    <col min="13547" max="13547" width="3.7109375" style="68" customWidth="1"/>
    <col min="13548" max="13548" width="4.7109375" style="68" customWidth="1"/>
    <col min="13549" max="13549" width="27.7109375" style="68" customWidth="1"/>
    <col min="13550" max="13760" width="9.140625" style="68"/>
    <col min="13761" max="13761" width="3.5703125" style="68" customWidth="1"/>
    <col min="13762" max="13762" width="7.5703125" style="68" customWidth="1"/>
    <col min="13763" max="13763" width="26.140625" style="68" customWidth="1"/>
    <col min="13764" max="13764" width="3.28515625" style="68" customWidth="1"/>
    <col min="13765" max="13765" width="4.7109375" style="68" customWidth="1"/>
    <col min="13766" max="13766" width="11.7109375" style="68" customWidth="1"/>
    <col min="13767" max="13799" width="2" style="68" customWidth="1"/>
    <col min="13800" max="13801" width="2.7109375" style="68" customWidth="1"/>
    <col min="13802" max="13802" width="6.85546875" style="68" customWidth="1"/>
    <col min="13803" max="13803" width="3.7109375" style="68" customWidth="1"/>
    <col min="13804" max="13804" width="4.7109375" style="68" customWidth="1"/>
    <col min="13805" max="13805" width="27.7109375" style="68" customWidth="1"/>
    <col min="13806" max="14016" width="9.140625" style="68"/>
    <col min="14017" max="14017" width="3.5703125" style="68" customWidth="1"/>
    <col min="14018" max="14018" width="7.5703125" style="68" customWidth="1"/>
    <col min="14019" max="14019" width="26.140625" style="68" customWidth="1"/>
    <col min="14020" max="14020" width="3.28515625" style="68" customWidth="1"/>
    <col min="14021" max="14021" width="4.7109375" style="68" customWidth="1"/>
    <col min="14022" max="14022" width="11.7109375" style="68" customWidth="1"/>
    <col min="14023" max="14055" width="2" style="68" customWidth="1"/>
    <col min="14056" max="14057" width="2.7109375" style="68" customWidth="1"/>
    <col min="14058" max="14058" width="6.85546875" style="68" customWidth="1"/>
    <col min="14059" max="14059" width="3.7109375" style="68" customWidth="1"/>
    <col min="14060" max="14060" width="4.7109375" style="68" customWidth="1"/>
    <col min="14061" max="14061" width="27.7109375" style="68" customWidth="1"/>
    <col min="14062" max="14272" width="9.140625" style="68"/>
    <col min="14273" max="14273" width="3.5703125" style="68" customWidth="1"/>
    <col min="14274" max="14274" width="7.5703125" style="68" customWidth="1"/>
    <col min="14275" max="14275" width="26.140625" style="68" customWidth="1"/>
    <col min="14276" max="14276" width="3.28515625" style="68" customWidth="1"/>
    <col min="14277" max="14277" width="4.7109375" style="68" customWidth="1"/>
    <col min="14278" max="14278" width="11.7109375" style="68" customWidth="1"/>
    <col min="14279" max="14311" width="2" style="68" customWidth="1"/>
    <col min="14312" max="14313" width="2.7109375" style="68" customWidth="1"/>
    <col min="14314" max="14314" width="6.85546875" style="68" customWidth="1"/>
    <col min="14315" max="14315" width="3.7109375" style="68" customWidth="1"/>
    <col min="14316" max="14316" width="4.7109375" style="68" customWidth="1"/>
    <col min="14317" max="14317" width="27.7109375" style="68" customWidth="1"/>
    <col min="14318" max="14528" width="9.140625" style="68"/>
    <col min="14529" max="14529" width="3.5703125" style="68" customWidth="1"/>
    <col min="14530" max="14530" width="7.5703125" style="68" customWidth="1"/>
    <col min="14531" max="14531" width="26.140625" style="68" customWidth="1"/>
    <col min="14532" max="14532" width="3.28515625" style="68" customWidth="1"/>
    <col min="14533" max="14533" width="4.7109375" style="68" customWidth="1"/>
    <col min="14534" max="14534" width="11.7109375" style="68" customWidth="1"/>
    <col min="14535" max="14567" width="2" style="68" customWidth="1"/>
    <col min="14568" max="14569" width="2.7109375" style="68" customWidth="1"/>
    <col min="14570" max="14570" width="6.85546875" style="68" customWidth="1"/>
    <col min="14571" max="14571" width="3.7109375" style="68" customWidth="1"/>
    <col min="14572" max="14572" width="4.7109375" style="68" customWidth="1"/>
    <col min="14573" max="14573" width="27.7109375" style="68" customWidth="1"/>
    <col min="14574" max="14784" width="9.140625" style="68"/>
    <col min="14785" max="14785" width="3.5703125" style="68" customWidth="1"/>
    <col min="14786" max="14786" width="7.5703125" style="68" customWidth="1"/>
    <col min="14787" max="14787" width="26.140625" style="68" customWidth="1"/>
    <col min="14788" max="14788" width="3.28515625" style="68" customWidth="1"/>
    <col min="14789" max="14789" width="4.7109375" style="68" customWidth="1"/>
    <col min="14790" max="14790" width="11.7109375" style="68" customWidth="1"/>
    <col min="14791" max="14823" width="2" style="68" customWidth="1"/>
    <col min="14824" max="14825" width="2.7109375" style="68" customWidth="1"/>
    <col min="14826" max="14826" width="6.85546875" style="68" customWidth="1"/>
    <col min="14827" max="14827" width="3.7109375" style="68" customWidth="1"/>
    <col min="14828" max="14828" width="4.7109375" style="68" customWidth="1"/>
    <col min="14829" max="14829" width="27.7109375" style="68" customWidth="1"/>
    <col min="14830" max="15040" width="9.140625" style="68"/>
    <col min="15041" max="15041" width="3.5703125" style="68" customWidth="1"/>
    <col min="15042" max="15042" width="7.5703125" style="68" customWidth="1"/>
    <col min="15043" max="15043" width="26.140625" style="68" customWidth="1"/>
    <col min="15044" max="15044" width="3.28515625" style="68" customWidth="1"/>
    <col min="15045" max="15045" width="4.7109375" style="68" customWidth="1"/>
    <col min="15046" max="15046" width="11.7109375" style="68" customWidth="1"/>
    <col min="15047" max="15079" width="2" style="68" customWidth="1"/>
    <col min="15080" max="15081" width="2.7109375" style="68" customWidth="1"/>
    <col min="15082" max="15082" width="6.85546875" style="68" customWidth="1"/>
    <col min="15083" max="15083" width="3.7109375" style="68" customWidth="1"/>
    <col min="15084" max="15084" width="4.7109375" style="68" customWidth="1"/>
    <col min="15085" max="15085" width="27.7109375" style="68" customWidth="1"/>
    <col min="15086" max="15296" width="9.140625" style="68"/>
    <col min="15297" max="15297" width="3.5703125" style="68" customWidth="1"/>
    <col min="15298" max="15298" width="7.5703125" style="68" customWidth="1"/>
    <col min="15299" max="15299" width="26.140625" style="68" customWidth="1"/>
    <col min="15300" max="15300" width="3.28515625" style="68" customWidth="1"/>
    <col min="15301" max="15301" width="4.7109375" style="68" customWidth="1"/>
    <col min="15302" max="15302" width="11.7109375" style="68" customWidth="1"/>
    <col min="15303" max="15335" width="2" style="68" customWidth="1"/>
    <col min="15336" max="15337" width="2.7109375" style="68" customWidth="1"/>
    <col min="15338" max="15338" width="6.85546875" style="68" customWidth="1"/>
    <col min="15339" max="15339" width="3.7109375" style="68" customWidth="1"/>
    <col min="15340" max="15340" width="4.7109375" style="68" customWidth="1"/>
    <col min="15341" max="15341" width="27.7109375" style="68" customWidth="1"/>
    <col min="15342" max="15552" width="9.140625" style="68"/>
    <col min="15553" max="15553" width="3.5703125" style="68" customWidth="1"/>
    <col min="15554" max="15554" width="7.5703125" style="68" customWidth="1"/>
    <col min="15555" max="15555" width="26.140625" style="68" customWidth="1"/>
    <col min="15556" max="15556" width="3.28515625" style="68" customWidth="1"/>
    <col min="15557" max="15557" width="4.7109375" style="68" customWidth="1"/>
    <col min="15558" max="15558" width="11.7109375" style="68" customWidth="1"/>
    <col min="15559" max="15591" width="2" style="68" customWidth="1"/>
    <col min="15592" max="15593" width="2.7109375" style="68" customWidth="1"/>
    <col min="15594" max="15594" width="6.85546875" style="68" customWidth="1"/>
    <col min="15595" max="15595" width="3.7109375" style="68" customWidth="1"/>
    <col min="15596" max="15596" width="4.7109375" style="68" customWidth="1"/>
    <col min="15597" max="15597" width="27.7109375" style="68" customWidth="1"/>
    <col min="15598" max="15808" width="9.140625" style="68"/>
    <col min="15809" max="15809" width="3.5703125" style="68" customWidth="1"/>
    <col min="15810" max="15810" width="7.5703125" style="68" customWidth="1"/>
    <col min="15811" max="15811" width="26.140625" style="68" customWidth="1"/>
    <col min="15812" max="15812" width="3.28515625" style="68" customWidth="1"/>
    <col min="15813" max="15813" width="4.7109375" style="68" customWidth="1"/>
    <col min="15814" max="15814" width="11.7109375" style="68" customWidth="1"/>
    <col min="15815" max="15847" width="2" style="68" customWidth="1"/>
    <col min="15848" max="15849" width="2.7109375" style="68" customWidth="1"/>
    <col min="15850" max="15850" width="6.85546875" style="68" customWidth="1"/>
    <col min="15851" max="15851" width="3.7109375" style="68" customWidth="1"/>
    <col min="15852" max="15852" width="4.7109375" style="68" customWidth="1"/>
    <col min="15853" max="15853" width="27.7109375" style="68" customWidth="1"/>
    <col min="15854" max="16064" width="9.140625" style="68"/>
    <col min="16065" max="16065" width="3.5703125" style="68" customWidth="1"/>
    <col min="16066" max="16066" width="7.5703125" style="68" customWidth="1"/>
    <col min="16067" max="16067" width="26.140625" style="68" customWidth="1"/>
    <col min="16068" max="16068" width="3.28515625" style="68" customWidth="1"/>
    <col min="16069" max="16069" width="4.7109375" style="68" customWidth="1"/>
    <col min="16070" max="16070" width="11.7109375" style="68" customWidth="1"/>
    <col min="16071" max="16103" width="2" style="68" customWidth="1"/>
    <col min="16104" max="16105" width="2.7109375" style="68" customWidth="1"/>
    <col min="16106" max="16106" width="6.85546875" style="68" customWidth="1"/>
    <col min="16107" max="16107" width="3.7109375" style="68" customWidth="1"/>
    <col min="16108" max="16108" width="4.7109375" style="68" customWidth="1"/>
    <col min="16109" max="16109" width="27.7109375" style="68" customWidth="1"/>
    <col min="16110" max="16384" width="9.140625" style="68"/>
  </cols>
  <sheetData>
    <row r="1" spans="1:26" ht="18.75" customHeight="1">
      <c r="A1" s="63"/>
      <c r="B1" s="64"/>
      <c r="C1" s="65"/>
      <c r="D1" s="64"/>
      <c r="E1" s="64"/>
      <c r="F1" s="66"/>
      <c r="G1" s="64"/>
      <c r="H1" s="64"/>
      <c r="I1" s="64"/>
      <c r="J1" s="64"/>
      <c r="K1" s="64"/>
      <c r="L1" s="64"/>
      <c r="M1" s="64"/>
      <c r="N1" s="67"/>
      <c r="O1" s="67"/>
      <c r="Q1" s="69">
        <v>0</v>
      </c>
      <c r="R1" s="69">
        <v>0</v>
      </c>
      <c r="S1" s="69">
        <v>23</v>
      </c>
      <c r="T1" s="69">
        <v>28</v>
      </c>
      <c r="U1" s="69">
        <v>33</v>
      </c>
      <c r="V1" s="69">
        <v>39</v>
      </c>
      <c r="W1" s="69">
        <v>45</v>
      </c>
      <c r="X1" s="69">
        <v>51</v>
      </c>
      <c r="Y1" s="69" t="s">
        <v>4</v>
      </c>
      <c r="Z1" s="69" t="s">
        <v>4</v>
      </c>
    </row>
    <row r="2" spans="1:26" ht="15.75">
      <c r="A2" s="63"/>
      <c r="B2" s="64"/>
      <c r="C2" s="65"/>
      <c r="D2" s="64"/>
      <c r="E2" s="64"/>
      <c r="F2" s="66"/>
      <c r="G2" s="64"/>
      <c r="H2" s="15"/>
      <c r="I2" s="15" t="s">
        <v>33</v>
      </c>
      <c r="J2" s="64"/>
      <c r="K2" s="64"/>
      <c r="L2" s="64"/>
      <c r="M2" s="64"/>
      <c r="N2" s="67"/>
      <c r="O2" s="67"/>
      <c r="Q2" s="70" t="s">
        <v>39</v>
      </c>
      <c r="R2" s="70" t="s">
        <v>39</v>
      </c>
      <c r="S2" s="70" t="s">
        <v>40</v>
      </c>
      <c r="T2" s="70" t="s">
        <v>41</v>
      </c>
      <c r="U2" s="71" t="s">
        <v>42</v>
      </c>
      <c r="V2" s="71" t="s">
        <v>43</v>
      </c>
      <c r="W2" s="71" t="s">
        <v>44</v>
      </c>
      <c r="X2" s="72" t="s">
        <v>45</v>
      </c>
      <c r="Y2" s="71" t="s">
        <v>46</v>
      </c>
      <c r="Z2" s="71" t="s">
        <v>47</v>
      </c>
    </row>
    <row r="3" spans="1:26" ht="15.75">
      <c r="A3" s="63"/>
      <c r="B3" s="64"/>
      <c r="C3" s="65"/>
      <c r="D3" s="64"/>
      <c r="E3" s="64"/>
      <c r="F3" s="66"/>
      <c r="G3" s="64"/>
      <c r="H3" s="15"/>
      <c r="I3" s="15" t="s">
        <v>32</v>
      </c>
      <c r="J3" s="64"/>
      <c r="K3" s="64"/>
      <c r="L3" s="64"/>
      <c r="M3" s="64"/>
      <c r="N3" s="67"/>
      <c r="O3" s="67"/>
    </row>
    <row r="4" spans="1:26" ht="15.75">
      <c r="A4" s="63"/>
      <c r="B4" s="64"/>
      <c r="C4" s="65"/>
      <c r="D4" s="64"/>
      <c r="E4" s="64"/>
      <c r="F4" s="66"/>
      <c r="G4" s="64"/>
      <c r="H4" s="73"/>
      <c r="I4" s="15" t="s">
        <v>31</v>
      </c>
      <c r="J4" s="64"/>
      <c r="K4" s="64"/>
      <c r="L4" s="64"/>
      <c r="M4" s="64"/>
      <c r="N4" s="67"/>
      <c r="O4" s="67"/>
    </row>
    <row r="5" spans="1:26" ht="15">
      <c r="A5" s="63"/>
      <c r="B5" s="64"/>
      <c r="C5" s="65"/>
      <c r="D5" s="64"/>
      <c r="E5" s="64"/>
      <c r="F5" s="66"/>
      <c r="G5" s="64"/>
      <c r="H5" s="73"/>
      <c r="I5" s="73"/>
      <c r="J5" s="64"/>
      <c r="K5" s="64"/>
      <c r="L5" s="64"/>
      <c r="M5" s="64"/>
      <c r="N5" s="67"/>
      <c r="O5" s="67"/>
    </row>
    <row r="6" spans="1:26" ht="18.75">
      <c r="A6" s="63"/>
      <c r="B6" s="64"/>
      <c r="C6" s="65"/>
      <c r="D6" s="64"/>
      <c r="E6" s="64"/>
      <c r="F6" s="66"/>
      <c r="G6" s="64"/>
      <c r="H6" s="15"/>
      <c r="I6" s="14" t="s">
        <v>30</v>
      </c>
      <c r="J6" s="64"/>
      <c r="K6" s="64"/>
      <c r="L6" s="64"/>
      <c r="M6" s="64"/>
      <c r="N6" s="67"/>
      <c r="O6" s="67"/>
    </row>
    <row r="7" spans="1:26" ht="18.75">
      <c r="A7" s="63"/>
      <c r="B7" s="64"/>
      <c r="C7" s="65"/>
      <c r="D7" s="64"/>
      <c r="E7" s="64"/>
      <c r="F7" s="66"/>
      <c r="G7" s="64"/>
      <c r="H7" s="15"/>
      <c r="I7" s="14" t="s">
        <v>48</v>
      </c>
      <c r="J7" s="64"/>
      <c r="K7" s="64"/>
      <c r="L7" s="64"/>
      <c r="M7" s="64"/>
      <c r="N7" s="67"/>
      <c r="O7" s="67"/>
    </row>
    <row r="8" spans="1:26" ht="18" customHeight="1">
      <c r="A8" s="63"/>
      <c r="B8" s="64"/>
      <c r="C8" s="65"/>
      <c r="D8" s="64"/>
      <c r="E8" s="64"/>
      <c r="F8" s="66"/>
      <c r="G8" s="64"/>
      <c r="H8" s="74"/>
      <c r="I8" s="74"/>
      <c r="J8" s="64"/>
      <c r="K8" s="64"/>
      <c r="L8" s="64"/>
      <c r="M8" s="64"/>
      <c r="N8" s="67"/>
      <c r="O8" s="67"/>
    </row>
    <row r="9" spans="1:26" ht="20.25">
      <c r="A9" s="63"/>
      <c r="B9" s="64"/>
      <c r="C9" s="65"/>
      <c r="D9" s="64"/>
      <c r="E9" s="64"/>
      <c r="F9" s="66"/>
      <c r="G9" s="64"/>
      <c r="H9" s="14"/>
      <c r="I9" s="75" t="s">
        <v>35</v>
      </c>
      <c r="J9" s="64"/>
      <c r="K9" s="64"/>
      <c r="L9" s="64"/>
      <c r="M9" s="64"/>
      <c r="N9" s="67"/>
      <c r="O9" s="67"/>
    </row>
    <row r="10" spans="1:26" ht="18" customHeight="1">
      <c r="A10" s="63"/>
      <c r="B10" s="64"/>
      <c r="C10" s="65"/>
      <c r="D10" s="64"/>
      <c r="E10" s="64"/>
      <c r="F10" s="66"/>
      <c r="G10" s="64"/>
      <c r="H10" s="14"/>
      <c r="I10" s="14"/>
      <c r="J10" s="64"/>
      <c r="K10" s="64"/>
      <c r="L10" s="64"/>
      <c r="M10" s="64"/>
      <c r="N10" s="67"/>
      <c r="O10" s="67"/>
    </row>
    <row r="11" spans="1:26" s="81" customFormat="1" ht="20.25">
      <c r="A11" s="76"/>
      <c r="B11" s="73"/>
      <c r="C11" s="77"/>
      <c r="D11" s="73"/>
      <c r="E11" s="73"/>
      <c r="F11" s="73"/>
      <c r="G11" s="15"/>
      <c r="H11" s="15"/>
      <c r="I11" s="78" t="s">
        <v>49</v>
      </c>
      <c r="J11" s="73"/>
      <c r="K11" s="73"/>
      <c r="L11" s="73"/>
      <c r="M11" s="73"/>
      <c r="N11" s="79"/>
      <c r="O11" s="80"/>
    </row>
    <row r="12" spans="1:26" ht="18" customHeight="1">
      <c r="A12" s="82" t="s">
        <v>50</v>
      </c>
      <c r="B12" s="83"/>
      <c r="C12" s="77"/>
      <c r="D12" s="83"/>
      <c r="E12" s="84"/>
      <c r="F12" s="85"/>
      <c r="G12" s="84"/>
      <c r="H12" s="84"/>
      <c r="I12" s="84"/>
      <c r="J12" s="47"/>
      <c r="K12" s="47"/>
      <c r="L12" s="47"/>
      <c r="M12" s="47"/>
      <c r="N12" s="86"/>
      <c r="O12" s="87" t="s">
        <v>51</v>
      </c>
    </row>
    <row r="13" spans="1:26" ht="9.75" customHeight="1">
      <c r="A13" s="88"/>
      <c r="B13" s="89"/>
      <c r="C13" s="90"/>
      <c r="D13" s="91"/>
      <c r="E13" s="91"/>
      <c r="F13" s="92"/>
      <c r="G13" s="91"/>
      <c r="H13" s="91"/>
      <c r="I13" s="93"/>
      <c r="J13" s="94"/>
      <c r="K13" s="94"/>
      <c r="L13" s="94"/>
      <c r="M13" s="94"/>
      <c r="N13" s="95"/>
    </row>
    <row r="14" spans="1:26" s="97" customFormat="1" ht="15.75" customHeight="1">
      <c r="A14" s="792" t="s">
        <v>52</v>
      </c>
      <c r="B14" s="790" t="s">
        <v>53</v>
      </c>
      <c r="C14" s="790" t="s">
        <v>54</v>
      </c>
      <c r="D14" s="790" t="s">
        <v>55</v>
      </c>
      <c r="E14" s="794" t="s">
        <v>56</v>
      </c>
      <c r="F14" s="790" t="s">
        <v>57</v>
      </c>
      <c r="G14" s="783" t="s">
        <v>58</v>
      </c>
      <c r="H14" s="784"/>
      <c r="I14" s="784"/>
      <c r="J14" s="784"/>
      <c r="K14" s="784"/>
      <c r="L14" s="785"/>
      <c r="M14" s="786" t="s">
        <v>59</v>
      </c>
      <c r="N14" s="788" t="s">
        <v>56</v>
      </c>
      <c r="O14" s="790" t="s">
        <v>60</v>
      </c>
    </row>
    <row r="15" spans="1:26" s="97" customFormat="1" ht="15.75" customHeight="1">
      <c r="A15" s="793"/>
      <c r="B15" s="791"/>
      <c r="C15" s="791"/>
      <c r="D15" s="791"/>
      <c r="E15" s="795"/>
      <c r="F15" s="791"/>
      <c r="G15" s="98">
        <v>1</v>
      </c>
      <c r="H15" s="98">
        <v>2</v>
      </c>
      <c r="I15" s="98">
        <v>3</v>
      </c>
      <c r="J15" s="98">
        <v>4</v>
      </c>
      <c r="K15" s="98">
        <v>5</v>
      </c>
      <c r="L15" s="98">
        <v>6</v>
      </c>
      <c r="M15" s="787"/>
      <c r="N15" s="789"/>
      <c r="O15" s="791"/>
    </row>
    <row r="16" spans="1:26" s="97" customFormat="1" ht="6" customHeight="1">
      <c r="A16" s="99"/>
      <c r="B16" s="100"/>
      <c r="C16" s="101"/>
      <c r="D16" s="100"/>
      <c r="E16" s="100"/>
      <c r="F16" s="100"/>
      <c r="G16" s="102"/>
      <c r="H16" s="102"/>
      <c r="I16" s="102"/>
      <c r="J16" s="102"/>
      <c r="K16" s="103"/>
      <c r="L16" s="103"/>
      <c r="M16" s="100"/>
      <c r="N16" s="104"/>
      <c r="O16" s="105"/>
    </row>
    <row r="17" spans="1:32" ht="15">
      <c r="A17" s="295"/>
      <c r="B17" s="296"/>
      <c r="C17" s="296" t="s">
        <v>61</v>
      </c>
      <c r="D17" s="296"/>
      <c r="E17" s="296"/>
      <c r="F17" s="108"/>
      <c r="G17" s="109"/>
      <c r="H17" s="109" t="s">
        <v>779</v>
      </c>
      <c r="I17" s="110"/>
      <c r="J17" s="296"/>
      <c r="K17" s="111"/>
      <c r="L17" s="297"/>
      <c r="M17" s="113"/>
      <c r="N17" s="114"/>
      <c r="O17" s="115" t="s">
        <v>780</v>
      </c>
    </row>
    <row r="18" spans="1:32" ht="8.1" customHeight="1">
      <c r="A18" s="116"/>
      <c r="B18" s="116"/>
      <c r="C18" s="116"/>
      <c r="D18" s="116"/>
      <c r="E18" s="116"/>
      <c r="F18" s="117"/>
      <c r="G18" s="118"/>
      <c r="H18" s="118"/>
      <c r="I18" s="119"/>
      <c r="J18" s="116"/>
      <c r="K18" s="120"/>
      <c r="L18" s="121"/>
      <c r="M18" s="122"/>
      <c r="N18" s="123"/>
      <c r="O18" s="124"/>
    </row>
    <row r="19" spans="1:32" s="135" customFormat="1" ht="15">
      <c r="A19" s="116">
        <v>1</v>
      </c>
      <c r="B19" s="116">
        <v>917</v>
      </c>
      <c r="C19" s="125" t="s">
        <v>781</v>
      </c>
      <c r="D19" s="82" t="s">
        <v>114</v>
      </c>
      <c r="E19" s="76" t="s">
        <v>43</v>
      </c>
      <c r="F19" s="126" t="s">
        <v>68</v>
      </c>
      <c r="G19" s="332">
        <v>34.369999999999997</v>
      </c>
      <c r="H19" s="332">
        <v>34.880000000000003</v>
      </c>
      <c r="I19" s="128" t="s">
        <v>76</v>
      </c>
      <c r="J19" s="333">
        <v>37.64</v>
      </c>
      <c r="K19" s="334">
        <v>36.33</v>
      </c>
      <c r="L19" s="279">
        <v>37.42</v>
      </c>
      <c r="M19" s="334">
        <v>37.64</v>
      </c>
      <c r="N19" s="132" t="str">
        <f t="shared" ref="N19:N32" si="0">LOOKUP(M19,$Q$1:$Z$1,$Q$2:$Z$2)</f>
        <v>III</v>
      </c>
      <c r="O19" s="133" t="s">
        <v>366</v>
      </c>
      <c r="P19" s="134"/>
      <c r="AF19" s="136"/>
    </row>
    <row r="20" spans="1:32" s="135" customFormat="1" ht="15">
      <c r="A20" s="116">
        <v>2</v>
      </c>
      <c r="B20" s="116">
        <v>101</v>
      </c>
      <c r="C20" s="125" t="s">
        <v>782</v>
      </c>
      <c r="D20" s="82">
        <v>2001</v>
      </c>
      <c r="E20" s="76" t="s">
        <v>43</v>
      </c>
      <c r="F20" s="126" t="s">
        <v>65</v>
      </c>
      <c r="G20" s="332">
        <v>36.56</v>
      </c>
      <c r="H20" s="332">
        <v>33.03</v>
      </c>
      <c r="I20" s="332">
        <v>30.74</v>
      </c>
      <c r="J20" s="335" t="s">
        <v>76</v>
      </c>
      <c r="K20" s="334">
        <v>32.79</v>
      </c>
      <c r="L20" s="279">
        <v>35.06</v>
      </c>
      <c r="M20" s="334">
        <v>36.56</v>
      </c>
      <c r="N20" s="132" t="str">
        <f t="shared" si="0"/>
        <v>III</v>
      </c>
      <c r="O20" s="133" t="s">
        <v>66</v>
      </c>
      <c r="P20" s="134"/>
      <c r="AF20" s="136"/>
    </row>
    <row r="21" spans="1:32" s="135" customFormat="1" ht="15">
      <c r="A21" s="116">
        <v>3</v>
      </c>
      <c r="B21" s="116">
        <v>360</v>
      </c>
      <c r="C21" s="125" t="s">
        <v>783</v>
      </c>
      <c r="D21" s="82" t="s">
        <v>114</v>
      </c>
      <c r="E21" s="76" t="s">
        <v>42</v>
      </c>
      <c r="F21" s="126" t="s">
        <v>83</v>
      </c>
      <c r="G21" s="332">
        <v>31.78</v>
      </c>
      <c r="H21" s="128" t="s">
        <v>76</v>
      </c>
      <c r="I21" s="332">
        <v>30.78</v>
      </c>
      <c r="J21" s="333">
        <v>34.630000000000003</v>
      </c>
      <c r="K21" s="334">
        <v>34.47</v>
      </c>
      <c r="L21" s="279">
        <v>28.62</v>
      </c>
      <c r="M21" s="334">
        <v>34.630000000000003</v>
      </c>
      <c r="N21" s="132" t="str">
        <f t="shared" si="0"/>
        <v>III</v>
      </c>
      <c r="O21" s="133" t="s">
        <v>784</v>
      </c>
      <c r="P21" s="134"/>
      <c r="AF21" s="136"/>
    </row>
    <row r="22" spans="1:32" s="135" customFormat="1" ht="15">
      <c r="A22" s="116">
        <v>4</v>
      </c>
      <c r="B22" s="116">
        <v>359</v>
      </c>
      <c r="C22" s="125" t="s">
        <v>785</v>
      </c>
      <c r="D22" s="82" t="s">
        <v>146</v>
      </c>
      <c r="E22" s="76" t="s">
        <v>40</v>
      </c>
      <c r="F22" s="126" t="s">
        <v>83</v>
      </c>
      <c r="G22" s="332">
        <v>28.25</v>
      </c>
      <c r="H22" s="128" t="s">
        <v>76</v>
      </c>
      <c r="I22" s="332">
        <v>30.68</v>
      </c>
      <c r="J22" s="335" t="s">
        <v>76</v>
      </c>
      <c r="K22" s="334">
        <v>27.02</v>
      </c>
      <c r="L22" s="131" t="s">
        <v>76</v>
      </c>
      <c r="M22" s="334">
        <v>30.68</v>
      </c>
      <c r="N22" s="132" t="str">
        <f t="shared" si="0"/>
        <v>1юн</v>
      </c>
      <c r="O22" s="133" t="s">
        <v>784</v>
      </c>
      <c r="P22" s="134"/>
      <c r="AF22" s="136"/>
    </row>
    <row r="23" spans="1:32" s="135" customFormat="1" ht="15">
      <c r="A23" s="116">
        <v>5</v>
      </c>
      <c r="B23" s="116">
        <v>115</v>
      </c>
      <c r="C23" s="125" t="s">
        <v>786</v>
      </c>
      <c r="D23" s="82" t="s">
        <v>146</v>
      </c>
      <c r="E23" s="76" t="s">
        <v>42</v>
      </c>
      <c r="F23" s="126" t="s">
        <v>65</v>
      </c>
      <c r="G23" s="128">
        <v>22.6</v>
      </c>
      <c r="H23" s="332">
        <v>24.82</v>
      </c>
      <c r="I23" s="332">
        <v>25.56</v>
      </c>
      <c r="J23" s="333">
        <v>28.85</v>
      </c>
      <c r="K23" s="334">
        <v>29.36</v>
      </c>
      <c r="L23" s="279">
        <v>24.48</v>
      </c>
      <c r="M23" s="334">
        <v>29.36</v>
      </c>
      <c r="N23" s="132" t="str">
        <f t="shared" si="0"/>
        <v>1юн</v>
      </c>
      <c r="O23" s="133" t="s">
        <v>144</v>
      </c>
      <c r="P23" s="134"/>
      <c r="AF23" s="136"/>
    </row>
    <row r="24" spans="1:32" s="135" customFormat="1" ht="15">
      <c r="A24" s="116">
        <v>6</v>
      </c>
      <c r="B24" s="116">
        <v>636</v>
      </c>
      <c r="C24" s="82" t="s">
        <v>787</v>
      </c>
      <c r="D24" s="82">
        <v>2001</v>
      </c>
      <c r="E24" s="76" t="s">
        <v>41</v>
      </c>
      <c r="F24" s="126" t="s">
        <v>132</v>
      </c>
      <c r="G24" s="332">
        <v>24.81</v>
      </c>
      <c r="H24" s="332">
        <v>23.76</v>
      </c>
      <c r="I24" s="332">
        <v>25.44</v>
      </c>
      <c r="J24" s="333">
        <v>27.13</v>
      </c>
      <c r="K24" s="334">
        <v>26.71</v>
      </c>
      <c r="L24" s="279">
        <v>24.98</v>
      </c>
      <c r="M24" s="334">
        <v>27.13</v>
      </c>
      <c r="N24" s="132" t="str">
        <f t="shared" si="0"/>
        <v>2юн</v>
      </c>
      <c r="O24" s="133" t="s">
        <v>401</v>
      </c>
      <c r="P24" s="134"/>
      <c r="AF24" s="136"/>
    </row>
    <row r="25" spans="1:32" s="135" customFormat="1" ht="15">
      <c r="A25" s="116">
        <v>7</v>
      </c>
      <c r="B25" s="116">
        <v>251</v>
      </c>
      <c r="C25" s="125" t="s">
        <v>788</v>
      </c>
      <c r="D25" s="82">
        <v>2001</v>
      </c>
      <c r="E25" s="76" t="s">
        <v>42</v>
      </c>
      <c r="F25" s="126" t="s">
        <v>223</v>
      </c>
      <c r="G25" s="128">
        <v>23.52</v>
      </c>
      <c r="H25" s="128" t="s">
        <v>76</v>
      </c>
      <c r="I25" s="128" t="s">
        <v>76</v>
      </c>
      <c r="J25" s="335">
        <v>20.23</v>
      </c>
      <c r="K25" s="141">
        <v>24.53</v>
      </c>
      <c r="L25" s="131" t="s">
        <v>76</v>
      </c>
      <c r="M25" s="145">
        <v>24.53</v>
      </c>
      <c r="N25" s="132" t="str">
        <f t="shared" si="0"/>
        <v>2юн</v>
      </c>
      <c r="O25" s="133" t="s">
        <v>651</v>
      </c>
      <c r="P25" s="134"/>
      <c r="AF25" s="136"/>
    </row>
    <row r="26" spans="1:32" s="135" customFormat="1" ht="15">
      <c r="A26" s="116">
        <v>8</v>
      </c>
      <c r="B26" s="116">
        <v>625</v>
      </c>
      <c r="C26" s="125" t="s">
        <v>789</v>
      </c>
      <c r="D26" s="82">
        <v>2001</v>
      </c>
      <c r="E26" s="76" t="s">
        <v>41</v>
      </c>
      <c r="F26" s="126" t="s">
        <v>132</v>
      </c>
      <c r="G26" s="128">
        <v>22.66</v>
      </c>
      <c r="H26" s="128" t="s">
        <v>76</v>
      </c>
      <c r="I26" s="128">
        <v>23.78</v>
      </c>
      <c r="J26" s="335">
        <v>21.75</v>
      </c>
      <c r="K26" s="141">
        <v>20.16</v>
      </c>
      <c r="L26" s="131" t="s">
        <v>76</v>
      </c>
      <c r="M26" s="145">
        <v>23.78</v>
      </c>
      <c r="N26" s="132" t="str">
        <f t="shared" si="0"/>
        <v>2юн</v>
      </c>
      <c r="O26" s="133" t="s">
        <v>401</v>
      </c>
      <c r="P26" s="134"/>
      <c r="AF26" s="136"/>
    </row>
    <row r="27" spans="1:32" s="135" customFormat="1" ht="15">
      <c r="A27" s="116">
        <v>9</v>
      </c>
      <c r="B27" s="116">
        <v>625</v>
      </c>
      <c r="C27" s="125" t="s">
        <v>790</v>
      </c>
      <c r="D27" s="82">
        <v>2001</v>
      </c>
      <c r="E27" s="76" t="s">
        <v>43</v>
      </c>
      <c r="F27" s="126" t="s">
        <v>175</v>
      </c>
      <c r="G27" s="128">
        <v>23.1</v>
      </c>
      <c r="H27" s="332">
        <v>23.41</v>
      </c>
      <c r="I27" s="128" t="s">
        <v>76</v>
      </c>
      <c r="J27" s="335" t="s">
        <v>4</v>
      </c>
      <c r="K27" s="141" t="s">
        <v>4</v>
      </c>
      <c r="L27" s="131" t="s">
        <v>4</v>
      </c>
      <c r="M27" s="334">
        <v>23.41</v>
      </c>
      <c r="N27" s="132" t="str">
        <f t="shared" si="0"/>
        <v>2юн</v>
      </c>
      <c r="O27" s="133" t="s">
        <v>257</v>
      </c>
      <c r="P27" s="134"/>
      <c r="AF27" s="136"/>
    </row>
    <row r="28" spans="1:32" s="135" customFormat="1" ht="15">
      <c r="A28" s="116">
        <v>10</v>
      </c>
      <c r="B28" s="116">
        <v>950</v>
      </c>
      <c r="C28" s="125" t="s">
        <v>791</v>
      </c>
      <c r="D28" s="82" t="s">
        <v>146</v>
      </c>
      <c r="E28" s="76" t="s">
        <v>41</v>
      </c>
      <c r="F28" s="126" t="s">
        <v>68</v>
      </c>
      <c r="G28" s="332">
        <v>21.39</v>
      </c>
      <c r="H28" s="332">
        <v>19.350000000000001</v>
      </c>
      <c r="I28" s="332">
        <v>22.86</v>
      </c>
      <c r="J28" s="335" t="s">
        <v>4</v>
      </c>
      <c r="K28" s="141" t="s">
        <v>4</v>
      </c>
      <c r="L28" s="131" t="s">
        <v>4</v>
      </c>
      <c r="M28" s="334">
        <v>22.86</v>
      </c>
      <c r="N28" s="132" t="str">
        <f t="shared" si="0"/>
        <v>б/р</v>
      </c>
      <c r="O28" s="133" t="s">
        <v>366</v>
      </c>
      <c r="P28" s="134"/>
      <c r="AF28" s="136"/>
    </row>
    <row r="29" spans="1:32" s="135" customFormat="1" ht="15">
      <c r="A29" s="116">
        <v>11</v>
      </c>
      <c r="B29" s="116">
        <v>534</v>
      </c>
      <c r="C29" s="125" t="s">
        <v>792</v>
      </c>
      <c r="D29" s="82" t="s">
        <v>146</v>
      </c>
      <c r="E29" s="76" t="s">
        <v>70</v>
      </c>
      <c r="F29" s="126" t="s">
        <v>124</v>
      </c>
      <c r="G29" s="332">
        <v>16.93</v>
      </c>
      <c r="H29" s="128">
        <v>22.3</v>
      </c>
      <c r="I29" s="128">
        <v>20.399999999999999</v>
      </c>
      <c r="J29" s="335" t="s">
        <v>4</v>
      </c>
      <c r="K29" s="141" t="s">
        <v>4</v>
      </c>
      <c r="L29" s="131" t="s">
        <v>4</v>
      </c>
      <c r="M29" s="141">
        <v>22.3</v>
      </c>
      <c r="N29" s="132" t="str">
        <f t="shared" si="0"/>
        <v>б/р</v>
      </c>
      <c r="O29" s="133" t="s">
        <v>793</v>
      </c>
      <c r="P29" s="134"/>
      <c r="AF29" s="136"/>
    </row>
    <row r="30" spans="1:32" s="135" customFormat="1" ht="15">
      <c r="A30" s="116">
        <v>12</v>
      </c>
      <c r="B30" s="116">
        <v>259</v>
      </c>
      <c r="C30" s="125" t="s">
        <v>794</v>
      </c>
      <c r="D30" s="82">
        <v>2002</v>
      </c>
      <c r="E30" s="76" t="s">
        <v>42</v>
      </c>
      <c r="F30" s="126" t="s">
        <v>223</v>
      </c>
      <c r="G30" s="332">
        <v>19.52</v>
      </c>
      <c r="H30" s="332">
        <v>20.239999999999998</v>
      </c>
      <c r="I30" s="128">
        <v>19.8</v>
      </c>
      <c r="J30" s="335"/>
      <c r="K30" s="141"/>
      <c r="L30" s="131"/>
      <c r="M30" s="334">
        <v>20.239999999999998</v>
      </c>
      <c r="N30" s="132" t="str">
        <f t="shared" si="0"/>
        <v>б/р</v>
      </c>
      <c r="O30" s="133" t="s">
        <v>651</v>
      </c>
      <c r="P30" s="134"/>
      <c r="AF30" s="136"/>
    </row>
    <row r="31" spans="1:32" s="135" customFormat="1" ht="15">
      <c r="A31" s="116">
        <v>13</v>
      </c>
      <c r="B31" s="116">
        <v>994</v>
      </c>
      <c r="C31" s="125" t="s">
        <v>795</v>
      </c>
      <c r="D31" s="82" t="s">
        <v>146</v>
      </c>
      <c r="E31" s="76" t="s">
        <v>41</v>
      </c>
      <c r="F31" s="126" t="s">
        <v>75</v>
      </c>
      <c r="G31" s="332">
        <v>19.34</v>
      </c>
      <c r="H31" s="332">
        <v>18.09</v>
      </c>
      <c r="I31" s="128">
        <v>20.2</v>
      </c>
      <c r="J31" s="335"/>
      <c r="K31" s="141"/>
      <c r="L31" s="131"/>
      <c r="M31" s="141">
        <v>20.2</v>
      </c>
      <c r="N31" s="132" t="str">
        <f t="shared" si="0"/>
        <v>б/р</v>
      </c>
      <c r="O31" s="133" t="s">
        <v>796</v>
      </c>
      <c r="P31" s="134"/>
      <c r="AF31" s="136"/>
    </row>
    <row r="32" spans="1:32" s="135" customFormat="1" ht="15">
      <c r="A32" s="116">
        <v>14</v>
      </c>
      <c r="B32" s="116">
        <v>533</v>
      </c>
      <c r="C32" s="125" t="s">
        <v>797</v>
      </c>
      <c r="D32" s="82" t="s">
        <v>146</v>
      </c>
      <c r="E32" s="76" t="s">
        <v>40</v>
      </c>
      <c r="F32" s="126" t="s">
        <v>124</v>
      </c>
      <c r="G32" s="332">
        <v>16.82</v>
      </c>
      <c r="H32" s="128" t="s">
        <v>76</v>
      </c>
      <c r="I32" s="332">
        <v>17.13</v>
      </c>
      <c r="J32" s="335"/>
      <c r="K32" s="141"/>
      <c r="L32" s="131"/>
      <c r="M32" s="334">
        <v>17.13</v>
      </c>
      <c r="N32" s="132" t="str">
        <f t="shared" si="0"/>
        <v>б/р</v>
      </c>
      <c r="O32" s="133" t="s">
        <v>793</v>
      </c>
      <c r="P32" s="134"/>
      <c r="AF32" s="136"/>
    </row>
    <row r="33" spans="1:32" s="135" customFormat="1" ht="15">
      <c r="A33" s="116"/>
      <c r="B33" s="76">
        <v>531</v>
      </c>
      <c r="C33" s="125" t="s">
        <v>798</v>
      </c>
      <c r="D33" s="82">
        <v>2001</v>
      </c>
      <c r="E33" s="76" t="s">
        <v>41</v>
      </c>
      <c r="F33" s="126" t="s">
        <v>124</v>
      </c>
      <c r="G33" s="126"/>
      <c r="H33" s="126"/>
      <c r="I33" s="126"/>
      <c r="J33" s="336"/>
      <c r="K33" s="141"/>
      <c r="L33" s="321"/>
      <c r="M33" s="337" t="s">
        <v>81</v>
      </c>
      <c r="N33" s="76"/>
      <c r="O33" s="338" t="s">
        <v>393</v>
      </c>
      <c r="P33" s="134"/>
      <c r="AF33" s="136"/>
    </row>
    <row r="34" spans="1:32" ht="15">
      <c r="A34" s="116"/>
      <c r="B34" s="76">
        <v>171</v>
      </c>
      <c r="C34" s="125" t="s">
        <v>799</v>
      </c>
      <c r="D34" s="82">
        <v>2001</v>
      </c>
      <c r="E34" s="76" t="s">
        <v>42</v>
      </c>
      <c r="F34" s="126" t="s">
        <v>142</v>
      </c>
      <c r="G34" s="188"/>
      <c r="H34" s="188"/>
      <c r="I34" s="188"/>
      <c r="J34" s="336"/>
      <c r="K34" s="141"/>
      <c r="L34" s="321"/>
      <c r="M34" s="337" t="s">
        <v>81</v>
      </c>
      <c r="N34" s="76"/>
      <c r="O34" s="338" t="s">
        <v>144</v>
      </c>
    </row>
    <row r="35" spans="1:32" ht="15">
      <c r="B35" s="76">
        <v>967</v>
      </c>
      <c r="C35" s="125" t="s">
        <v>800</v>
      </c>
      <c r="D35" s="82">
        <v>2002</v>
      </c>
      <c r="E35" s="76" t="s">
        <v>41</v>
      </c>
      <c r="F35" s="126" t="s">
        <v>365</v>
      </c>
      <c r="G35" s="188"/>
      <c r="H35" s="188"/>
      <c r="I35" s="188"/>
      <c r="J35" s="336"/>
      <c r="K35" s="141"/>
      <c r="L35" s="321"/>
      <c r="M35" s="337" t="s">
        <v>81</v>
      </c>
      <c r="N35" s="76"/>
      <c r="O35" s="338" t="s">
        <v>366</v>
      </c>
    </row>
    <row r="36" spans="1:32" ht="15">
      <c r="B36" s="76">
        <v>48</v>
      </c>
      <c r="C36" s="125" t="s">
        <v>801</v>
      </c>
      <c r="D36" s="82">
        <v>2002</v>
      </c>
      <c r="E36" s="76" t="s">
        <v>70</v>
      </c>
      <c r="F36" s="126" t="s">
        <v>269</v>
      </c>
      <c r="G36" s="126"/>
      <c r="H36" s="126"/>
      <c r="I36" s="126"/>
      <c r="J36" s="336"/>
      <c r="K36" s="141"/>
      <c r="L36" s="321"/>
      <c r="M36" s="337" t="s">
        <v>81</v>
      </c>
      <c r="N36" s="76"/>
      <c r="O36" s="338" t="s">
        <v>366</v>
      </c>
    </row>
    <row r="37" spans="1:32" ht="15">
      <c r="B37" s="76">
        <v>549</v>
      </c>
      <c r="C37" s="125" t="s">
        <v>802</v>
      </c>
      <c r="D37" s="82">
        <v>2002</v>
      </c>
      <c r="E37" s="76" t="s">
        <v>40</v>
      </c>
      <c r="F37" s="126" t="s">
        <v>124</v>
      </c>
      <c r="G37" s="126"/>
      <c r="H37" s="126"/>
      <c r="I37" s="126"/>
      <c r="J37" s="336"/>
      <c r="K37" s="141"/>
      <c r="L37" s="321"/>
      <c r="M37" s="337" t="s">
        <v>81</v>
      </c>
      <c r="N37" s="76"/>
      <c r="O37" s="338" t="s">
        <v>793</v>
      </c>
    </row>
    <row r="38" spans="1:32" ht="15">
      <c r="B38" s="76">
        <v>974</v>
      </c>
      <c r="C38" s="125" t="s">
        <v>803</v>
      </c>
      <c r="D38" s="82">
        <v>2002</v>
      </c>
      <c r="E38" s="76" t="s">
        <v>41</v>
      </c>
      <c r="F38" s="126" t="s">
        <v>75</v>
      </c>
      <c r="G38" s="126"/>
      <c r="H38" s="126"/>
      <c r="I38" s="188"/>
      <c r="J38" s="336"/>
      <c r="K38" s="141"/>
      <c r="L38" s="321"/>
      <c r="M38" s="337" t="s">
        <v>81</v>
      </c>
      <c r="N38" s="76"/>
      <c r="O38" s="338" t="s">
        <v>366</v>
      </c>
    </row>
  </sheetData>
  <autoFilter ref="A18:O32"/>
  <mergeCells count="10">
    <mergeCell ref="G14:L14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</mergeCells>
  <dataValidations count="2">
    <dataValidation type="list" allowBlank="1" showInputMessage="1" showErrorMessage="1" sqref="E19:E21">
      <formula1>"кмс,I,II,III,1юн,2юн,3юн"</formula1>
    </dataValidation>
    <dataValidation type="list" allowBlank="1" showInputMessage="1" showErrorMessage="1" sqref="E22:E31">
      <formula1>"мсмк,мс,кмс,I,II,III,1юн,2юн,3юн,б/р"</formula1>
    </dataValidation>
  </dataValidations>
  <printOptions horizontalCentered="1"/>
  <pageMargins left="0.39370078740157483" right="0" top="0.19685039370078741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5"/>
  <sheetViews>
    <sheetView zoomScaleNormal="100" workbookViewId="0">
      <selection activeCell="E12" sqref="E12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6" style="158" customWidth="1"/>
    <col min="4" max="4" width="5" style="157" customWidth="1"/>
    <col min="5" max="5" width="4.7109375" style="157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96" customWidth="1"/>
    <col min="16" max="16" width="9.140625" style="68"/>
    <col min="17" max="26" width="4.7109375" style="68" hidden="1" customWidth="1" outlineLevel="1"/>
    <col min="27" max="27" width="9.140625" style="68" collapsed="1"/>
    <col min="28" max="192" width="9.140625" style="68"/>
    <col min="193" max="193" width="3.5703125" style="68" customWidth="1"/>
    <col min="194" max="194" width="7.5703125" style="68" customWidth="1"/>
    <col min="195" max="195" width="26.140625" style="68" customWidth="1"/>
    <col min="196" max="196" width="3.28515625" style="68" customWidth="1"/>
    <col min="197" max="197" width="4.7109375" style="68" customWidth="1"/>
    <col min="198" max="198" width="11.7109375" style="68" customWidth="1"/>
    <col min="199" max="231" width="2" style="68" customWidth="1"/>
    <col min="232" max="233" width="2.7109375" style="68" customWidth="1"/>
    <col min="234" max="234" width="6.85546875" style="68" customWidth="1"/>
    <col min="235" max="235" width="3.7109375" style="68" customWidth="1"/>
    <col min="236" max="236" width="4.7109375" style="68" customWidth="1"/>
    <col min="237" max="237" width="27.7109375" style="68" customWidth="1"/>
    <col min="238" max="448" width="9.140625" style="68"/>
    <col min="449" max="449" width="3.5703125" style="68" customWidth="1"/>
    <col min="450" max="450" width="7.5703125" style="68" customWidth="1"/>
    <col min="451" max="451" width="26.140625" style="68" customWidth="1"/>
    <col min="452" max="452" width="3.28515625" style="68" customWidth="1"/>
    <col min="453" max="453" width="4.7109375" style="68" customWidth="1"/>
    <col min="454" max="454" width="11.7109375" style="68" customWidth="1"/>
    <col min="455" max="487" width="2" style="68" customWidth="1"/>
    <col min="488" max="489" width="2.7109375" style="68" customWidth="1"/>
    <col min="490" max="490" width="6.85546875" style="68" customWidth="1"/>
    <col min="491" max="491" width="3.7109375" style="68" customWidth="1"/>
    <col min="492" max="492" width="4.7109375" style="68" customWidth="1"/>
    <col min="493" max="493" width="27.7109375" style="68" customWidth="1"/>
    <col min="494" max="704" width="9.140625" style="68"/>
    <col min="705" max="705" width="3.5703125" style="68" customWidth="1"/>
    <col min="706" max="706" width="7.5703125" style="68" customWidth="1"/>
    <col min="707" max="707" width="26.140625" style="68" customWidth="1"/>
    <col min="708" max="708" width="3.28515625" style="68" customWidth="1"/>
    <col min="709" max="709" width="4.7109375" style="68" customWidth="1"/>
    <col min="710" max="710" width="11.7109375" style="68" customWidth="1"/>
    <col min="711" max="743" width="2" style="68" customWidth="1"/>
    <col min="744" max="745" width="2.7109375" style="68" customWidth="1"/>
    <col min="746" max="746" width="6.85546875" style="68" customWidth="1"/>
    <col min="747" max="747" width="3.7109375" style="68" customWidth="1"/>
    <col min="748" max="748" width="4.7109375" style="68" customWidth="1"/>
    <col min="749" max="749" width="27.7109375" style="68" customWidth="1"/>
    <col min="750" max="960" width="9.140625" style="68"/>
    <col min="961" max="961" width="3.5703125" style="68" customWidth="1"/>
    <col min="962" max="962" width="7.5703125" style="68" customWidth="1"/>
    <col min="963" max="963" width="26.140625" style="68" customWidth="1"/>
    <col min="964" max="964" width="3.28515625" style="68" customWidth="1"/>
    <col min="965" max="965" width="4.7109375" style="68" customWidth="1"/>
    <col min="966" max="966" width="11.7109375" style="68" customWidth="1"/>
    <col min="967" max="999" width="2" style="68" customWidth="1"/>
    <col min="1000" max="1001" width="2.7109375" style="68" customWidth="1"/>
    <col min="1002" max="1002" width="6.85546875" style="68" customWidth="1"/>
    <col min="1003" max="1003" width="3.7109375" style="68" customWidth="1"/>
    <col min="1004" max="1004" width="4.7109375" style="68" customWidth="1"/>
    <col min="1005" max="1005" width="27.7109375" style="68" customWidth="1"/>
    <col min="1006" max="1216" width="9.140625" style="68"/>
    <col min="1217" max="1217" width="3.5703125" style="68" customWidth="1"/>
    <col min="1218" max="1218" width="7.5703125" style="68" customWidth="1"/>
    <col min="1219" max="1219" width="26.140625" style="68" customWidth="1"/>
    <col min="1220" max="1220" width="3.28515625" style="68" customWidth="1"/>
    <col min="1221" max="1221" width="4.7109375" style="68" customWidth="1"/>
    <col min="1222" max="1222" width="11.7109375" style="68" customWidth="1"/>
    <col min="1223" max="1255" width="2" style="68" customWidth="1"/>
    <col min="1256" max="1257" width="2.7109375" style="68" customWidth="1"/>
    <col min="1258" max="1258" width="6.85546875" style="68" customWidth="1"/>
    <col min="1259" max="1259" width="3.7109375" style="68" customWidth="1"/>
    <col min="1260" max="1260" width="4.7109375" style="68" customWidth="1"/>
    <col min="1261" max="1261" width="27.7109375" style="68" customWidth="1"/>
    <col min="1262" max="1472" width="9.140625" style="68"/>
    <col min="1473" max="1473" width="3.5703125" style="68" customWidth="1"/>
    <col min="1474" max="1474" width="7.5703125" style="68" customWidth="1"/>
    <col min="1475" max="1475" width="26.140625" style="68" customWidth="1"/>
    <col min="1476" max="1476" width="3.28515625" style="68" customWidth="1"/>
    <col min="1477" max="1477" width="4.7109375" style="68" customWidth="1"/>
    <col min="1478" max="1478" width="11.7109375" style="68" customWidth="1"/>
    <col min="1479" max="1511" width="2" style="68" customWidth="1"/>
    <col min="1512" max="1513" width="2.7109375" style="68" customWidth="1"/>
    <col min="1514" max="1514" width="6.85546875" style="68" customWidth="1"/>
    <col min="1515" max="1515" width="3.7109375" style="68" customWidth="1"/>
    <col min="1516" max="1516" width="4.7109375" style="68" customWidth="1"/>
    <col min="1517" max="1517" width="27.7109375" style="68" customWidth="1"/>
    <col min="1518" max="1728" width="9.140625" style="68"/>
    <col min="1729" max="1729" width="3.5703125" style="68" customWidth="1"/>
    <col min="1730" max="1730" width="7.5703125" style="68" customWidth="1"/>
    <col min="1731" max="1731" width="26.140625" style="68" customWidth="1"/>
    <col min="1732" max="1732" width="3.28515625" style="68" customWidth="1"/>
    <col min="1733" max="1733" width="4.7109375" style="68" customWidth="1"/>
    <col min="1734" max="1734" width="11.7109375" style="68" customWidth="1"/>
    <col min="1735" max="1767" width="2" style="68" customWidth="1"/>
    <col min="1768" max="1769" width="2.7109375" style="68" customWidth="1"/>
    <col min="1770" max="1770" width="6.85546875" style="68" customWidth="1"/>
    <col min="1771" max="1771" width="3.7109375" style="68" customWidth="1"/>
    <col min="1772" max="1772" width="4.7109375" style="68" customWidth="1"/>
    <col min="1773" max="1773" width="27.7109375" style="68" customWidth="1"/>
    <col min="1774" max="1984" width="9.140625" style="68"/>
    <col min="1985" max="1985" width="3.5703125" style="68" customWidth="1"/>
    <col min="1986" max="1986" width="7.5703125" style="68" customWidth="1"/>
    <col min="1987" max="1987" width="26.140625" style="68" customWidth="1"/>
    <col min="1988" max="1988" width="3.28515625" style="68" customWidth="1"/>
    <col min="1989" max="1989" width="4.7109375" style="68" customWidth="1"/>
    <col min="1990" max="1990" width="11.7109375" style="68" customWidth="1"/>
    <col min="1991" max="2023" width="2" style="68" customWidth="1"/>
    <col min="2024" max="2025" width="2.7109375" style="68" customWidth="1"/>
    <col min="2026" max="2026" width="6.85546875" style="68" customWidth="1"/>
    <col min="2027" max="2027" width="3.7109375" style="68" customWidth="1"/>
    <col min="2028" max="2028" width="4.7109375" style="68" customWidth="1"/>
    <col min="2029" max="2029" width="27.7109375" style="68" customWidth="1"/>
    <col min="2030" max="2240" width="9.140625" style="68"/>
    <col min="2241" max="2241" width="3.5703125" style="68" customWidth="1"/>
    <col min="2242" max="2242" width="7.5703125" style="68" customWidth="1"/>
    <col min="2243" max="2243" width="26.140625" style="68" customWidth="1"/>
    <col min="2244" max="2244" width="3.28515625" style="68" customWidth="1"/>
    <col min="2245" max="2245" width="4.7109375" style="68" customWidth="1"/>
    <col min="2246" max="2246" width="11.7109375" style="68" customWidth="1"/>
    <col min="2247" max="2279" width="2" style="68" customWidth="1"/>
    <col min="2280" max="2281" width="2.7109375" style="68" customWidth="1"/>
    <col min="2282" max="2282" width="6.85546875" style="68" customWidth="1"/>
    <col min="2283" max="2283" width="3.7109375" style="68" customWidth="1"/>
    <col min="2284" max="2284" width="4.7109375" style="68" customWidth="1"/>
    <col min="2285" max="2285" width="27.7109375" style="68" customWidth="1"/>
    <col min="2286" max="2496" width="9.140625" style="68"/>
    <col min="2497" max="2497" width="3.5703125" style="68" customWidth="1"/>
    <col min="2498" max="2498" width="7.5703125" style="68" customWidth="1"/>
    <col min="2499" max="2499" width="26.140625" style="68" customWidth="1"/>
    <col min="2500" max="2500" width="3.28515625" style="68" customWidth="1"/>
    <col min="2501" max="2501" width="4.7109375" style="68" customWidth="1"/>
    <col min="2502" max="2502" width="11.7109375" style="68" customWidth="1"/>
    <col min="2503" max="2535" width="2" style="68" customWidth="1"/>
    <col min="2536" max="2537" width="2.7109375" style="68" customWidth="1"/>
    <col min="2538" max="2538" width="6.85546875" style="68" customWidth="1"/>
    <col min="2539" max="2539" width="3.7109375" style="68" customWidth="1"/>
    <col min="2540" max="2540" width="4.7109375" style="68" customWidth="1"/>
    <col min="2541" max="2541" width="27.7109375" style="68" customWidth="1"/>
    <col min="2542" max="2752" width="9.140625" style="68"/>
    <col min="2753" max="2753" width="3.5703125" style="68" customWidth="1"/>
    <col min="2754" max="2754" width="7.5703125" style="68" customWidth="1"/>
    <col min="2755" max="2755" width="26.140625" style="68" customWidth="1"/>
    <col min="2756" max="2756" width="3.28515625" style="68" customWidth="1"/>
    <col min="2757" max="2757" width="4.7109375" style="68" customWidth="1"/>
    <col min="2758" max="2758" width="11.7109375" style="68" customWidth="1"/>
    <col min="2759" max="2791" width="2" style="68" customWidth="1"/>
    <col min="2792" max="2793" width="2.7109375" style="68" customWidth="1"/>
    <col min="2794" max="2794" width="6.85546875" style="68" customWidth="1"/>
    <col min="2795" max="2795" width="3.7109375" style="68" customWidth="1"/>
    <col min="2796" max="2796" width="4.7109375" style="68" customWidth="1"/>
    <col min="2797" max="2797" width="27.7109375" style="68" customWidth="1"/>
    <col min="2798" max="3008" width="9.140625" style="68"/>
    <col min="3009" max="3009" width="3.5703125" style="68" customWidth="1"/>
    <col min="3010" max="3010" width="7.5703125" style="68" customWidth="1"/>
    <col min="3011" max="3011" width="26.140625" style="68" customWidth="1"/>
    <col min="3012" max="3012" width="3.28515625" style="68" customWidth="1"/>
    <col min="3013" max="3013" width="4.7109375" style="68" customWidth="1"/>
    <col min="3014" max="3014" width="11.7109375" style="68" customWidth="1"/>
    <col min="3015" max="3047" width="2" style="68" customWidth="1"/>
    <col min="3048" max="3049" width="2.7109375" style="68" customWidth="1"/>
    <col min="3050" max="3050" width="6.85546875" style="68" customWidth="1"/>
    <col min="3051" max="3051" width="3.7109375" style="68" customWidth="1"/>
    <col min="3052" max="3052" width="4.7109375" style="68" customWidth="1"/>
    <col min="3053" max="3053" width="27.7109375" style="68" customWidth="1"/>
    <col min="3054" max="3264" width="9.140625" style="68"/>
    <col min="3265" max="3265" width="3.5703125" style="68" customWidth="1"/>
    <col min="3266" max="3266" width="7.5703125" style="68" customWidth="1"/>
    <col min="3267" max="3267" width="26.140625" style="68" customWidth="1"/>
    <col min="3268" max="3268" width="3.28515625" style="68" customWidth="1"/>
    <col min="3269" max="3269" width="4.7109375" style="68" customWidth="1"/>
    <col min="3270" max="3270" width="11.7109375" style="68" customWidth="1"/>
    <col min="3271" max="3303" width="2" style="68" customWidth="1"/>
    <col min="3304" max="3305" width="2.7109375" style="68" customWidth="1"/>
    <col min="3306" max="3306" width="6.85546875" style="68" customWidth="1"/>
    <col min="3307" max="3307" width="3.7109375" style="68" customWidth="1"/>
    <col min="3308" max="3308" width="4.7109375" style="68" customWidth="1"/>
    <col min="3309" max="3309" width="27.7109375" style="68" customWidth="1"/>
    <col min="3310" max="3520" width="9.140625" style="68"/>
    <col min="3521" max="3521" width="3.5703125" style="68" customWidth="1"/>
    <col min="3522" max="3522" width="7.5703125" style="68" customWidth="1"/>
    <col min="3523" max="3523" width="26.140625" style="68" customWidth="1"/>
    <col min="3524" max="3524" width="3.28515625" style="68" customWidth="1"/>
    <col min="3525" max="3525" width="4.7109375" style="68" customWidth="1"/>
    <col min="3526" max="3526" width="11.7109375" style="68" customWidth="1"/>
    <col min="3527" max="3559" width="2" style="68" customWidth="1"/>
    <col min="3560" max="3561" width="2.7109375" style="68" customWidth="1"/>
    <col min="3562" max="3562" width="6.85546875" style="68" customWidth="1"/>
    <col min="3563" max="3563" width="3.7109375" style="68" customWidth="1"/>
    <col min="3564" max="3564" width="4.7109375" style="68" customWidth="1"/>
    <col min="3565" max="3565" width="27.7109375" style="68" customWidth="1"/>
    <col min="3566" max="3776" width="9.140625" style="68"/>
    <col min="3777" max="3777" width="3.5703125" style="68" customWidth="1"/>
    <col min="3778" max="3778" width="7.5703125" style="68" customWidth="1"/>
    <col min="3779" max="3779" width="26.140625" style="68" customWidth="1"/>
    <col min="3780" max="3780" width="3.28515625" style="68" customWidth="1"/>
    <col min="3781" max="3781" width="4.7109375" style="68" customWidth="1"/>
    <col min="3782" max="3782" width="11.7109375" style="68" customWidth="1"/>
    <col min="3783" max="3815" width="2" style="68" customWidth="1"/>
    <col min="3816" max="3817" width="2.7109375" style="68" customWidth="1"/>
    <col min="3818" max="3818" width="6.85546875" style="68" customWidth="1"/>
    <col min="3819" max="3819" width="3.7109375" style="68" customWidth="1"/>
    <col min="3820" max="3820" width="4.7109375" style="68" customWidth="1"/>
    <col min="3821" max="3821" width="27.7109375" style="68" customWidth="1"/>
    <col min="3822" max="4032" width="9.140625" style="68"/>
    <col min="4033" max="4033" width="3.5703125" style="68" customWidth="1"/>
    <col min="4034" max="4034" width="7.5703125" style="68" customWidth="1"/>
    <col min="4035" max="4035" width="26.140625" style="68" customWidth="1"/>
    <col min="4036" max="4036" width="3.28515625" style="68" customWidth="1"/>
    <col min="4037" max="4037" width="4.7109375" style="68" customWidth="1"/>
    <col min="4038" max="4038" width="11.7109375" style="68" customWidth="1"/>
    <col min="4039" max="4071" width="2" style="68" customWidth="1"/>
    <col min="4072" max="4073" width="2.7109375" style="68" customWidth="1"/>
    <col min="4074" max="4074" width="6.85546875" style="68" customWidth="1"/>
    <col min="4075" max="4075" width="3.7109375" style="68" customWidth="1"/>
    <col min="4076" max="4076" width="4.7109375" style="68" customWidth="1"/>
    <col min="4077" max="4077" width="27.7109375" style="68" customWidth="1"/>
    <col min="4078" max="4288" width="9.140625" style="68"/>
    <col min="4289" max="4289" width="3.5703125" style="68" customWidth="1"/>
    <col min="4290" max="4290" width="7.5703125" style="68" customWidth="1"/>
    <col min="4291" max="4291" width="26.140625" style="68" customWidth="1"/>
    <col min="4292" max="4292" width="3.28515625" style="68" customWidth="1"/>
    <col min="4293" max="4293" width="4.7109375" style="68" customWidth="1"/>
    <col min="4294" max="4294" width="11.7109375" style="68" customWidth="1"/>
    <col min="4295" max="4327" width="2" style="68" customWidth="1"/>
    <col min="4328" max="4329" width="2.7109375" style="68" customWidth="1"/>
    <col min="4330" max="4330" width="6.85546875" style="68" customWidth="1"/>
    <col min="4331" max="4331" width="3.7109375" style="68" customWidth="1"/>
    <col min="4332" max="4332" width="4.7109375" style="68" customWidth="1"/>
    <col min="4333" max="4333" width="27.7109375" style="68" customWidth="1"/>
    <col min="4334" max="4544" width="9.140625" style="68"/>
    <col min="4545" max="4545" width="3.5703125" style="68" customWidth="1"/>
    <col min="4546" max="4546" width="7.5703125" style="68" customWidth="1"/>
    <col min="4547" max="4547" width="26.140625" style="68" customWidth="1"/>
    <col min="4548" max="4548" width="3.28515625" style="68" customWidth="1"/>
    <col min="4549" max="4549" width="4.7109375" style="68" customWidth="1"/>
    <col min="4550" max="4550" width="11.7109375" style="68" customWidth="1"/>
    <col min="4551" max="4583" width="2" style="68" customWidth="1"/>
    <col min="4584" max="4585" width="2.7109375" style="68" customWidth="1"/>
    <col min="4586" max="4586" width="6.85546875" style="68" customWidth="1"/>
    <col min="4587" max="4587" width="3.7109375" style="68" customWidth="1"/>
    <col min="4588" max="4588" width="4.7109375" style="68" customWidth="1"/>
    <col min="4589" max="4589" width="27.7109375" style="68" customWidth="1"/>
    <col min="4590" max="4800" width="9.140625" style="68"/>
    <col min="4801" max="4801" width="3.5703125" style="68" customWidth="1"/>
    <col min="4802" max="4802" width="7.5703125" style="68" customWidth="1"/>
    <col min="4803" max="4803" width="26.140625" style="68" customWidth="1"/>
    <col min="4804" max="4804" width="3.28515625" style="68" customWidth="1"/>
    <col min="4805" max="4805" width="4.7109375" style="68" customWidth="1"/>
    <col min="4806" max="4806" width="11.7109375" style="68" customWidth="1"/>
    <col min="4807" max="4839" width="2" style="68" customWidth="1"/>
    <col min="4840" max="4841" width="2.7109375" style="68" customWidth="1"/>
    <col min="4842" max="4842" width="6.85546875" style="68" customWidth="1"/>
    <col min="4843" max="4843" width="3.7109375" style="68" customWidth="1"/>
    <col min="4844" max="4844" width="4.7109375" style="68" customWidth="1"/>
    <col min="4845" max="4845" width="27.7109375" style="68" customWidth="1"/>
    <col min="4846" max="5056" width="9.140625" style="68"/>
    <col min="5057" max="5057" width="3.5703125" style="68" customWidth="1"/>
    <col min="5058" max="5058" width="7.5703125" style="68" customWidth="1"/>
    <col min="5059" max="5059" width="26.140625" style="68" customWidth="1"/>
    <col min="5060" max="5060" width="3.28515625" style="68" customWidth="1"/>
    <col min="5061" max="5061" width="4.7109375" style="68" customWidth="1"/>
    <col min="5062" max="5062" width="11.7109375" style="68" customWidth="1"/>
    <col min="5063" max="5095" width="2" style="68" customWidth="1"/>
    <col min="5096" max="5097" width="2.7109375" style="68" customWidth="1"/>
    <col min="5098" max="5098" width="6.85546875" style="68" customWidth="1"/>
    <col min="5099" max="5099" width="3.7109375" style="68" customWidth="1"/>
    <col min="5100" max="5100" width="4.7109375" style="68" customWidth="1"/>
    <col min="5101" max="5101" width="27.7109375" style="68" customWidth="1"/>
    <col min="5102" max="5312" width="9.140625" style="68"/>
    <col min="5313" max="5313" width="3.5703125" style="68" customWidth="1"/>
    <col min="5314" max="5314" width="7.5703125" style="68" customWidth="1"/>
    <col min="5315" max="5315" width="26.140625" style="68" customWidth="1"/>
    <col min="5316" max="5316" width="3.28515625" style="68" customWidth="1"/>
    <col min="5317" max="5317" width="4.7109375" style="68" customWidth="1"/>
    <col min="5318" max="5318" width="11.7109375" style="68" customWidth="1"/>
    <col min="5319" max="5351" width="2" style="68" customWidth="1"/>
    <col min="5352" max="5353" width="2.7109375" style="68" customWidth="1"/>
    <col min="5354" max="5354" width="6.85546875" style="68" customWidth="1"/>
    <col min="5355" max="5355" width="3.7109375" style="68" customWidth="1"/>
    <col min="5356" max="5356" width="4.7109375" style="68" customWidth="1"/>
    <col min="5357" max="5357" width="27.7109375" style="68" customWidth="1"/>
    <col min="5358" max="5568" width="9.140625" style="68"/>
    <col min="5569" max="5569" width="3.5703125" style="68" customWidth="1"/>
    <col min="5570" max="5570" width="7.5703125" style="68" customWidth="1"/>
    <col min="5571" max="5571" width="26.140625" style="68" customWidth="1"/>
    <col min="5572" max="5572" width="3.28515625" style="68" customWidth="1"/>
    <col min="5573" max="5573" width="4.7109375" style="68" customWidth="1"/>
    <col min="5574" max="5574" width="11.7109375" style="68" customWidth="1"/>
    <col min="5575" max="5607" width="2" style="68" customWidth="1"/>
    <col min="5608" max="5609" width="2.7109375" style="68" customWidth="1"/>
    <col min="5610" max="5610" width="6.85546875" style="68" customWidth="1"/>
    <col min="5611" max="5611" width="3.7109375" style="68" customWidth="1"/>
    <col min="5612" max="5612" width="4.7109375" style="68" customWidth="1"/>
    <col min="5613" max="5613" width="27.7109375" style="68" customWidth="1"/>
    <col min="5614" max="5824" width="9.140625" style="68"/>
    <col min="5825" max="5825" width="3.5703125" style="68" customWidth="1"/>
    <col min="5826" max="5826" width="7.5703125" style="68" customWidth="1"/>
    <col min="5827" max="5827" width="26.140625" style="68" customWidth="1"/>
    <col min="5828" max="5828" width="3.28515625" style="68" customWidth="1"/>
    <col min="5829" max="5829" width="4.7109375" style="68" customWidth="1"/>
    <col min="5830" max="5830" width="11.7109375" style="68" customWidth="1"/>
    <col min="5831" max="5863" width="2" style="68" customWidth="1"/>
    <col min="5864" max="5865" width="2.7109375" style="68" customWidth="1"/>
    <col min="5866" max="5866" width="6.85546875" style="68" customWidth="1"/>
    <col min="5867" max="5867" width="3.7109375" style="68" customWidth="1"/>
    <col min="5868" max="5868" width="4.7109375" style="68" customWidth="1"/>
    <col min="5869" max="5869" width="27.7109375" style="68" customWidth="1"/>
    <col min="5870" max="6080" width="9.140625" style="68"/>
    <col min="6081" max="6081" width="3.5703125" style="68" customWidth="1"/>
    <col min="6082" max="6082" width="7.5703125" style="68" customWidth="1"/>
    <col min="6083" max="6083" width="26.140625" style="68" customWidth="1"/>
    <col min="6084" max="6084" width="3.28515625" style="68" customWidth="1"/>
    <col min="6085" max="6085" width="4.7109375" style="68" customWidth="1"/>
    <col min="6086" max="6086" width="11.7109375" style="68" customWidth="1"/>
    <col min="6087" max="6119" width="2" style="68" customWidth="1"/>
    <col min="6120" max="6121" width="2.7109375" style="68" customWidth="1"/>
    <col min="6122" max="6122" width="6.85546875" style="68" customWidth="1"/>
    <col min="6123" max="6123" width="3.7109375" style="68" customWidth="1"/>
    <col min="6124" max="6124" width="4.7109375" style="68" customWidth="1"/>
    <col min="6125" max="6125" width="27.7109375" style="68" customWidth="1"/>
    <col min="6126" max="6336" width="9.140625" style="68"/>
    <col min="6337" max="6337" width="3.5703125" style="68" customWidth="1"/>
    <col min="6338" max="6338" width="7.5703125" style="68" customWidth="1"/>
    <col min="6339" max="6339" width="26.140625" style="68" customWidth="1"/>
    <col min="6340" max="6340" width="3.28515625" style="68" customWidth="1"/>
    <col min="6341" max="6341" width="4.7109375" style="68" customWidth="1"/>
    <col min="6342" max="6342" width="11.7109375" style="68" customWidth="1"/>
    <col min="6343" max="6375" width="2" style="68" customWidth="1"/>
    <col min="6376" max="6377" width="2.7109375" style="68" customWidth="1"/>
    <col min="6378" max="6378" width="6.85546875" style="68" customWidth="1"/>
    <col min="6379" max="6379" width="3.7109375" style="68" customWidth="1"/>
    <col min="6380" max="6380" width="4.7109375" style="68" customWidth="1"/>
    <col min="6381" max="6381" width="27.7109375" style="68" customWidth="1"/>
    <col min="6382" max="6592" width="9.140625" style="68"/>
    <col min="6593" max="6593" width="3.5703125" style="68" customWidth="1"/>
    <col min="6594" max="6594" width="7.5703125" style="68" customWidth="1"/>
    <col min="6595" max="6595" width="26.140625" style="68" customWidth="1"/>
    <col min="6596" max="6596" width="3.28515625" style="68" customWidth="1"/>
    <col min="6597" max="6597" width="4.7109375" style="68" customWidth="1"/>
    <col min="6598" max="6598" width="11.7109375" style="68" customWidth="1"/>
    <col min="6599" max="6631" width="2" style="68" customWidth="1"/>
    <col min="6632" max="6633" width="2.7109375" style="68" customWidth="1"/>
    <col min="6634" max="6634" width="6.85546875" style="68" customWidth="1"/>
    <col min="6635" max="6635" width="3.7109375" style="68" customWidth="1"/>
    <col min="6636" max="6636" width="4.7109375" style="68" customWidth="1"/>
    <col min="6637" max="6637" width="27.7109375" style="68" customWidth="1"/>
    <col min="6638" max="6848" width="9.140625" style="68"/>
    <col min="6849" max="6849" width="3.5703125" style="68" customWidth="1"/>
    <col min="6850" max="6850" width="7.5703125" style="68" customWidth="1"/>
    <col min="6851" max="6851" width="26.140625" style="68" customWidth="1"/>
    <col min="6852" max="6852" width="3.28515625" style="68" customWidth="1"/>
    <col min="6853" max="6853" width="4.7109375" style="68" customWidth="1"/>
    <col min="6854" max="6854" width="11.7109375" style="68" customWidth="1"/>
    <col min="6855" max="6887" width="2" style="68" customWidth="1"/>
    <col min="6888" max="6889" width="2.7109375" style="68" customWidth="1"/>
    <col min="6890" max="6890" width="6.85546875" style="68" customWidth="1"/>
    <col min="6891" max="6891" width="3.7109375" style="68" customWidth="1"/>
    <col min="6892" max="6892" width="4.7109375" style="68" customWidth="1"/>
    <col min="6893" max="6893" width="27.7109375" style="68" customWidth="1"/>
    <col min="6894" max="7104" width="9.140625" style="68"/>
    <col min="7105" max="7105" width="3.5703125" style="68" customWidth="1"/>
    <col min="7106" max="7106" width="7.5703125" style="68" customWidth="1"/>
    <col min="7107" max="7107" width="26.140625" style="68" customWidth="1"/>
    <col min="7108" max="7108" width="3.28515625" style="68" customWidth="1"/>
    <col min="7109" max="7109" width="4.7109375" style="68" customWidth="1"/>
    <col min="7110" max="7110" width="11.7109375" style="68" customWidth="1"/>
    <col min="7111" max="7143" width="2" style="68" customWidth="1"/>
    <col min="7144" max="7145" width="2.7109375" style="68" customWidth="1"/>
    <col min="7146" max="7146" width="6.85546875" style="68" customWidth="1"/>
    <col min="7147" max="7147" width="3.7109375" style="68" customWidth="1"/>
    <col min="7148" max="7148" width="4.7109375" style="68" customWidth="1"/>
    <col min="7149" max="7149" width="27.7109375" style="68" customWidth="1"/>
    <col min="7150" max="7360" width="9.140625" style="68"/>
    <col min="7361" max="7361" width="3.5703125" style="68" customWidth="1"/>
    <col min="7362" max="7362" width="7.5703125" style="68" customWidth="1"/>
    <col min="7363" max="7363" width="26.140625" style="68" customWidth="1"/>
    <col min="7364" max="7364" width="3.28515625" style="68" customWidth="1"/>
    <col min="7365" max="7365" width="4.7109375" style="68" customWidth="1"/>
    <col min="7366" max="7366" width="11.7109375" style="68" customWidth="1"/>
    <col min="7367" max="7399" width="2" style="68" customWidth="1"/>
    <col min="7400" max="7401" width="2.7109375" style="68" customWidth="1"/>
    <col min="7402" max="7402" width="6.85546875" style="68" customWidth="1"/>
    <col min="7403" max="7403" width="3.7109375" style="68" customWidth="1"/>
    <col min="7404" max="7404" width="4.7109375" style="68" customWidth="1"/>
    <col min="7405" max="7405" width="27.7109375" style="68" customWidth="1"/>
    <col min="7406" max="7616" width="9.140625" style="68"/>
    <col min="7617" max="7617" width="3.5703125" style="68" customWidth="1"/>
    <col min="7618" max="7618" width="7.5703125" style="68" customWidth="1"/>
    <col min="7619" max="7619" width="26.140625" style="68" customWidth="1"/>
    <col min="7620" max="7620" width="3.28515625" style="68" customWidth="1"/>
    <col min="7621" max="7621" width="4.7109375" style="68" customWidth="1"/>
    <col min="7622" max="7622" width="11.7109375" style="68" customWidth="1"/>
    <col min="7623" max="7655" width="2" style="68" customWidth="1"/>
    <col min="7656" max="7657" width="2.7109375" style="68" customWidth="1"/>
    <col min="7658" max="7658" width="6.85546875" style="68" customWidth="1"/>
    <col min="7659" max="7659" width="3.7109375" style="68" customWidth="1"/>
    <col min="7660" max="7660" width="4.7109375" style="68" customWidth="1"/>
    <col min="7661" max="7661" width="27.7109375" style="68" customWidth="1"/>
    <col min="7662" max="7872" width="9.140625" style="68"/>
    <col min="7873" max="7873" width="3.5703125" style="68" customWidth="1"/>
    <col min="7874" max="7874" width="7.5703125" style="68" customWidth="1"/>
    <col min="7875" max="7875" width="26.140625" style="68" customWidth="1"/>
    <col min="7876" max="7876" width="3.28515625" style="68" customWidth="1"/>
    <col min="7877" max="7877" width="4.7109375" style="68" customWidth="1"/>
    <col min="7878" max="7878" width="11.7109375" style="68" customWidth="1"/>
    <col min="7879" max="7911" width="2" style="68" customWidth="1"/>
    <col min="7912" max="7913" width="2.7109375" style="68" customWidth="1"/>
    <col min="7914" max="7914" width="6.85546875" style="68" customWidth="1"/>
    <col min="7915" max="7915" width="3.7109375" style="68" customWidth="1"/>
    <col min="7916" max="7916" width="4.7109375" style="68" customWidth="1"/>
    <col min="7917" max="7917" width="27.7109375" style="68" customWidth="1"/>
    <col min="7918" max="8128" width="9.140625" style="68"/>
    <col min="8129" max="8129" width="3.5703125" style="68" customWidth="1"/>
    <col min="8130" max="8130" width="7.5703125" style="68" customWidth="1"/>
    <col min="8131" max="8131" width="26.140625" style="68" customWidth="1"/>
    <col min="8132" max="8132" width="3.28515625" style="68" customWidth="1"/>
    <col min="8133" max="8133" width="4.7109375" style="68" customWidth="1"/>
    <col min="8134" max="8134" width="11.7109375" style="68" customWidth="1"/>
    <col min="8135" max="8167" width="2" style="68" customWidth="1"/>
    <col min="8168" max="8169" width="2.7109375" style="68" customWidth="1"/>
    <col min="8170" max="8170" width="6.85546875" style="68" customWidth="1"/>
    <col min="8171" max="8171" width="3.7109375" style="68" customWidth="1"/>
    <col min="8172" max="8172" width="4.7109375" style="68" customWidth="1"/>
    <col min="8173" max="8173" width="27.7109375" style="68" customWidth="1"/>
    <col min="8174" max="8384" width="9.140625" style="68"/>
    <col min="8385" max="8385" width="3.5703125" style="68" customWidth="1"/>
    <col min="8386" max="8386" width="7.5703125" style="68" customWidth="1"/>
    <col min="8387" max="8387" width="26.140625" style="68" customWidth="1"/>
    <col min="8388" max="8388" width="3.28515625" style="68" customWidth="1"/>
    <col min="8389" max="8389" width="4.7109375" style="68" customWidth="1"/>
    <col min="8390" max="8390" width="11.7109375" style="68" customWidth="1"/>
    <col min="8391" max="8423" width="2" style="68" customWidth="1"/>
    <col min="8424" max="8425" width="2.7109375" style="68" customWidth="1"/>
    <col min="8426" max="8426" width="6.85546875" style="68" customWidth="1"/>
    <col min="8427" max="8427" width="3.7109375" style="68" customWidth="1"/>
    <col min="8428" max="8428" width="4.7109375" style="68" customWidth="1"/>
    <col min="8429" max="8429" width="27.7109375" style="68" customWidth="1"/>
    <col min="8430" max="8640" width="9.140625" style="68"/>
    <col min="8641" max="8641" width="3.5703125" style="68" customWidth="1"/>
    <col min="8642" max="8642" width="7.5703125" style="68" customWidth="1"/>
    <col min="8643" max="8643" width="26.140625" style="68" customWidth="1"/>
    <col min="8644" max="8644" width="3.28515625" style="68" customWidth="1"/>
    <col min="8645" max="8645" width="4.7109375" style="68" customWidth="1"/>
    <col min="8646" max="8646" width="11.7109375" style="68" customWidth="1"/>
    <col min="8647" max="8679" width="2" style="68" customWidth="1"/>
    <col min="8680" max="8681" width="2.7109375" style="68" customWidth="1"/>
    <col min="8682" max="8682" width="6.85546875" style="68" customWidth="1"/>
    <col min="8683" max="8683" width="3.7109375" style="68" customWidth="1"/>
    <col min="8684" max="8684" width="4.7109375" style="68" customWidth="1"/>
    <col min="8685" max="8685" width="27.7109375" style="68" customWidth="1"/>
    <col min="8686" max="8896" width="9.140625" style="68"/>
    <col min="8897" max="8897" width="3.5703125" style="68" customWidth="1"/>
    <col min="8898" max="8898" width="7.5703125" style="68" customWidth="1"/>
    <col min="8899" max="8899" width="26.140625" style="68" customWidth="1"/>
    <col min="8900" max="8900" width="3.28515625" style="68" customWidth="1"/>
    <col min="8901" max="8901" width="4.7109375" style="68" customWidth="1"/>
    <col min="8902" max="8902" width="11.7109375" style="68" customWidth="1"/>
    <col min="8903" max="8935" width="2" style="68" customWidth="1"/>
    <col min="8936" max="8937" width="2.7109375" style="68" customWidth="1"/>
    <col min="8938" max="8938" width="6.85546875" style="68" customWidth="1"/>
    <col min="8939" max="8939" width="3.7109375" style="68" customWidth="1"/>
    <col min="8940" max="8940" width="4.7109375" style="68" customWidth="1"/>
    <col min="8941" max="8941" width="27.7109375" style="68" customWidth="1"/>
    <col min="8942" max="9152" width="9.140625" style="68"/>
    <col min="9153" max="9153" width="3.5703125" style="68" customWidth="1"/>
    <col min="9154" max="9154" width="7.5703125" style="68" customWidth="1"/>
    <col min="9155" max="9155" width="26.140625" style="68" customWidth="1"/>
    <col min="9156" max="9156" width="3.28515625" style="68" customWidth="1"/>
    <col min="9157" max="9157" width="4.7109375" style="68" customWidth="1"/>
    <col min="9158" max="9158" width="11.7109375" style="68" customWidth="1"/>
    <col min="9159" max="9191" width="2" style="68" customWidth="1"/>
    <col min="9192" max="9193" width="2.7109375" style="68" customWidth="1"/>
    <col min="9194" max="9194" width="6.85546875" style="68" customWidth="1"/>
    <col min="9195" max="9195" width="3.7109375" style="68" customWidth="1"/>
    <col min="9196" max="9196" width="4.7109375" style="68" customWidth="1"/>
    <col min="9197" max="9197" width="27.7109375" style="68" customWidth="1"/>
    <col min="9198" max="9408" width="9.140625" style="68"/>
    <col min="9409" max="9409" width="3.5703125" style="68" customWidth="1"/>
    <col min="9410" max="9410" width="7.5703125" style="68" customWidth="1"/>
    <col min="9411" max="9411" width="26.140625" style="68" customWidth="1"/>
    <col min="9412" max="9412" width="3.28515625" style="68" customWidth="1"/>
    <col min="9413" max="9413" width="4.7109375" style="68" customWidth="1"/>
    <col min="9414" max="9414" width="11.7109375" style="68" customWidth="1"/>
    <col min="9415" max="9447" width="2" style="68" customWidth="1"/>
    <col min="9448" max="9449" width="2.7109375" style="68" customWidth="1"/>
    <col min="9450" max="9450" width="6.85546875" style="68" customWidth="1"/>
    <col min="9451" max="9451" width="3.7109375" style="68" customWidth="1"/>
    <col min="9452" max="9452" width="4.7109375" style="68" customWidth="1"/>
    <col min="9453" max="9453" width="27.7109375" style="68" customWidth="1"/>
    <col min="9454" max="9664" width="9.140625" style="68"/>
    <col min="9665" max="9665" width="3.5703125" style="68" customWidth="1"/>
    <col min="9666" max="9666" width="7.5703125" style="68" customWidth="1"/>
    <col min="9667" max="9667" width="26.140625" style="68" customWidth="1"/>
    <col min="9668" max="9668" width="3.28515625" style="68" customWidth="1"/>
    <col min="9669" max="9669" width="4.7109375" style="68" customWidth="1"/>
    <col min="9670" max="9670" width="11.7109375" style="68" customWidth="1"/>
    <col min="9671" max="9703" width="2" style="68" customWidth="1"/>
    <col min="9704" max="9705" width="2.7109375" style="68" customWidth="1"/>
    <col min="9706" max="9706" width="6.85546875" style="68" customWidth="1"/>
    <col min="9707" max="9707" width="3.7109375" style="68" customWidth="1"/>
    <col min="9708" max="9708" width="4.7109375" style="68" customWidth="1"/>
    <col min="9709" max="9709" width="27.7109375" style="68" customWidth="1"/>
    <col min="9710" max="9920" width="9.140625" style="68"/>
    <col min="9921" max="9921" width="3.5703125" style="68" customWidth="1"/>
    <col min="9922" max="9922" width="7.5703125" style="68" customWidth="1"/>
    <col min="9923" max="9923" width="26.140625" style="68" customWidth="1"/>
    <col min="9924" max="9924" width="3.28515625" style="68" customWidth="1"/>
    <col min="9925" max="9925" width="4.7109375" style="68" customWidth="1"/>
    <col min="9926" max="9926" width="11.7109375" style="68" customWidth="1"/>
    <col min="9927" max="9959" width="2" style="68" customWidth="1"/>
    <col min="9960" max="9961" width="2.7109375" style="68" customWidth="1"/>
    <col min="9962" max="9962" width="6.85546875" style="68" customWidth="1"/>
    <col min="9963" max="9963" width="3.7109375" style="68" customWidth="1"/>
    <col min="9964" max="9964" width="4.7109375" style="68" customWidth="1"/>
    <col min="9965" max="9965" width="27.7109375" style="68" customWidth="1"/>
    <col min="9966" max="10176" width="9.140625" style="68"/>
    <col min="10177" max="10177" width="3.5703125" style="68" customWidth="1"/>
    <col min="10178" max="10178" width="7.5703125" style="68" customWidth="1"/>
    <col min="10179" max="10179" width="26.140625" style="68" customWidth="1"/>
    <col min="10180" max="10180" width="3.28515625" style="68" customWidth="1"/>
    <col min="10181" max="10181" width="4.7109375" style="68" customWidth="1"/>
    <col min="10182" max="10182" width="11.7109375" style="68" customWidth="1"/>
    <col min="10183" max="10215" width="2" style="68" customWidth="1"/>
    <col min="10216" max="10217" width="2.7109375" style="68" customWidth="1"/>
    <col min="10218" max="10218" width="6.85546875" style="68" customWidth="1"/>
    <col min="10219" max="10219" width="3.7109375" style="68" customWidth="1"/>
    <col min="10220" max="10220" width="4.7109375" style="68" customWidth="1"/>
    <col min="10221" max="10221" width="27.7109375" style="68" customWidth="1"/>
    <col min="10222" max="10432" width="9.140625" style="68"/>
    <col min="10433" max="10433" width="3.5703125" style="68" customWidth="1"/>
    <col min="10434" max="10434" width="7.5703125" style="68" customWidth="1"/>
    <col min="10435" max="10435" width="26.140625" style="68" customWidth="1"/>
    <col min="10436" max="10436" width="3.28515625" style="68" customWidth="1"/>
    <col min="10437" max="10437" width="4.7109375" style="68" customWidth="1"/>
    <col min="10438" max="10438" width="11.7109375" style="68" customWidth="1"/>
    <col min="10439" max="10471" width="2" style="68" customWidth="1"/>
    <col min="10472" max="10473" width="2.7109375" style="68" customWidth="1"/>
    <col min="10474" max="10474" width="6.85546875" style="68" customWidth="1"/>
    <col min="10475" max="10475" width="3.7109375" style="68" customWidth="1"/>
    <col min="10476" max="10476" width="4.7109375" style="68" customWidth="1"/>
    <col min="10477" max="10477" width="27.7109375" style="68" customWidth="1"/>
    <col min="10478" max="10688" width="9.140625" style="68"/>
    <col min="10689" max="10689" width="3.5703125" style="68" customWidth="1"/>
    <col min="10690" max="10690" width="7.5703125" style="68" customWidth="1"/>
    <col min="10691" max="10691" width="26.140625" style="68" customWidth="1"/>
    <col min="10692" max="10692" width="3.28515625" style="68" customWidth="1"/>
    <col min="10693" max="10693" width="4.7109375" style="68" customWidth="1"/>
    <col min="10694" max="10694" width="11.7109375" style="68" customWidth="1"/>
    <col min="10695" max="10727" width="2" style="68" customWidth="1"/>
    <col min="10728" max="10729" width="2.7109375" style="68" customWidth="1"/>
    <col min="10730" max="10730" width="6.85546875" style="68" customWidth="1"/>
    <col min="10731" max="10731" width="3.7109375" style="68" customWidth="1"/>
    <col min="10732" max="10732" width="4.7109375" style="68" customWidth="1"/>
    <col min="10733" max="10733" width="27.7109375" style="68" customWidth="1"/>
    <col min="10734" max="10944" width="9.140625" style="68"/>
    <col min="10945" max="10945" width="3.5703125" style="68" customWidth="1"/>
    <col min="10946" max="10946" width="7.5703125" style="68" customWidth="1"/>
    <col min="10947" max="10947" width="26.140625" style="68" customWidth="1"/>
    <col min="10948" max="10948" width="3.28515625" style="68" customWidth="1"/>
    <col min="10949" max="10949" width="4.7109375" style="68" customWidth="1"/>
    <col min="10950" max="10950" width="11.7109375" style="68" customWidth="1"/>
    <col min="10951" max="10983" width="2" style="68" customWidth="1"/>
    <col min="10984" max="10985" width="2.7109375" style="68" customWidth="1"/>
    <col min="10986" max="10986" width="6.85546875" style="68" customWidth="1"/>
    <col min="10987" max="10987" width="3.7109375" style="68" customWidth="1"/>
    <col min="10988" max="10988" width="4.7109375" style="68" customWidth="1"/>
    <col min="10989" max="10989" width="27.7109375" style="68" customWidth="1"/>
    <col min="10990" max="11200" width="9.140625" style="68"/>
    <col min="11201" max="11201" width="3.5703125" style="68" customWidth="1"/>
    <col min="11202" max="11202" width="7.5703125" style="68" customWidth="1"/>
    <col min="11203" max="11203" width="26.140625" style="68" customWidth="1"/>
    <col min="11204" max="11204" width="3.28515625" style="68" customWidth="1"/>
    <col min="11205" max="11205" width="4.7109375" style="68" customWidth="1"/>
    <col min="11206" max="11206" width="11.7109375" style="68" customWidth="1"/>
    <col min="11207" max="11239" width="2" style="68" customWidth="1"/>
    <col min="11240" max="11241" width="2.7109375" style="68" customWidth="1"/>
    <col min="11242" max="11242" width="6.85546875" style="68" customWidth="1"/>
    <col min="11243" max="11243" width="3.7109375" style="68" customWidth="1"/>
    <col min="11244" max="11244" width="4.7109375" style="68" customWidth="1"/>
    <col min="11245" max="11245" width="27.7109375" style="68" customWidth="1"/>
    <col min="11246" max="11456" width="9.140625" style="68"/>
    <col min="11457" max="11457" width="3.5703125" style="68" customWidth="1"/>
    <col min="11458" max="11458" width="7.5703125" style="68" customWidth="1"/>
    <col min="11459" max="11459" width="26.140625" style="68" customWidth="1"/>
    <col min="11460" max="11460" width="3.28515625" style="68" customWidth="1"/>
    <col min="11461" max="11461" width="4.7109375" style="68" customWidth="1"/>
    <col min="11462" max="11462" width="11.7109375" style="68" customWidth="1"/>
    <col min="11463" max="11495" width="2" style="68" customWidth="1"/>
    <col min="11496" max="11497" width="2.7109375" style="68" customWidth="1"/>
    <col min="11498" max="11498" width="6.85546875" style="68" customWidth="1"/>
    <col min="11499" max="11499" width="3.7109375" style="68" customWidth="1"/>
    <col min="11500" max="11500" width="4.7109375" style="68" customWidth="1"/>
    <col min="11501" max="11501" width="27.7109375" style="68" customWidth="1"/>
    <col min="11502" max="11712" width="9.140625" style="68"/>
    <col min="11713" max="11713" width="3.5703125" style="68" customWidth="1"/>
    <col min="11714" max="11714" width="7.5703125" style="68" customWidth="1"/>
    <col min="11715" max="11715" width="26.140625" style="68" customWidth="1"/>
    <col min="11716" max="11716" width="3.28515625" style="68" customWidth="1"/>
    <col min="11717" max="11717" width="4.7109375" style="68" customWidth="1"/>
    <col min="11718" max="11718" width="11.7109375" style="68" customWidth="1"/>
    <col min="11719" max="11751" width="2" style="68" customWidth="1"/>
    <col min="11752" max="11753" width="2.7109375" style="68" customWidth="1"/>
    <col min="11754" max="11754" width="6.85546875" style="68" customWidth="1"/>
    <col min="11755" max="11755" width="3.7109375" style="68" customWidth="1"/>
    <col min="11756" max="11756" width="4.7109375" style="68" customWidth="1"/>
    <col min="11757" max="11757" width="27.7109375" style="68" customWidth="1"/>
    <col min="11758" max="11968" width="9.140625" style="68"/>
    <col min="11969" max="11969" width="3.5703125" style="68" customWidth="1"/>
    <col min="11970" max="11970" width="7.5703125" style="68" customWidth="1"/>
    <col min="11971" max="11971" width="26.140625" style="68" customWidth="1"/>
    <col min="11972" max="11972" width="3.28515625" style="68" customWidth="1"/>
    <col min="11973" max="11973" width="4.7109375" style="68" customWidth="1"/>
    <col min="11974" max="11974" width="11.7109375" style="68" customWidth="1"/>
    <col min="11975" max="12007" width="2" style="68" customWidth="1"/>
    <col min="12008" max="12009" width="2.7109375" style="68" customWidth="1"/>
    <col min="12010" max="12010" width="6.85546875" style="68" customWidth="1"/>
    <col min="12011" max="12011" width="3.7109375" style="68" customWidth="1"/>
    <col min="12012" max="12012" width="4.7109375" style="68" customWidth="1"/>
    <col min="12013" max="12013" width="27.7109375" style="68" customWidth="1"/>
    <col min="12014" max="12224" width="9.140625" style="68"/>
    <col min="12225" max="12225" width="3.5703125" style="68" customWidth="1"/>
    <col min="12226" max="12226" width="7.5703125" style="68" customWidth="1"/>
    <col min="12227" max="12227" width="26.140625" style="68" customWidth="1"/>
    <col min="12228" max="12228" width="3.28515625" style="68" customWidth="1"/>
    <col min="12229" max="12229" width="4.7109375" style="68" customWidth="1"/>
    <col min="12230" max="12230" width="11.7109375" style="68" customWidth="1"/>
    <col min="12231" max="12263" width="2" style="68" customWidth="1"/>
    <col min="12264" max="12265" width="2.7109375" style="68" customWidth="1"/>
    <col min="12266" max="12266" width="6.85546875" style="68" customWidth="1"/>
    <col min="12267" max="12267" width="3.7109375" style="68" customWidth="1"/>
    <col min="12268" max="12268" width="4.7109375" style="68" customWidth="1"/>
    <col min="12269" max="12269" width="27.7109375" style="68" customWidth="1"/>
    <col min="12270" max="12480" width="9.140625" style="68"/>
    <col min="12481" max="12481" width="3.5703125" style="68" customWidth="1"/>
    <col min="12482" max="12482" width="7.5703125" style="68" customWidth="1"/>
    <col min="12483" max="12483" width="26.140625" style="68" customWidth="1"/>
    <col min="12484" max="12484" width="3.28515625" style="68" customWidth="1"/>
    <col min="12485" max="12485" width="4.7109375" style="68" customWidth="1"/>
    <col min="12486" max="12486" width="11.7109375" style="68" customWidth="1"/>
    <col min="12487" max="12519" width="2" style="68" customWidth="1"/>
    <col min="12520" max="12521" width="2.7109375" style="68" customWidth="1"/>
    <col min="12522" max="12522" width="6.85546875" style="68" customWidth="1"/>
    <col min="12523" max="12523" width="3.7109375" style="68" customWidth="1"/>
    <col min="12524" max="12524" width="4.7109375" style="68" customWidth="1"/>
    <col min="12525" max="12525" width="27.7109375" style="68" customWidth="1"/>
    <col min="12526" max="12736" width="9.140625" style="68"/>
    <col min="12737" max="12737" width="3.5703125" style="68" customWidth="1"/>
    <col min="12738" max="12738" width="7.5703125" style="68" customWidth="1"/>
    <col min="12739" max="12739" width="26.140625" style="68" customWidth="1"/>
    <col min="12740" max="12740" width="3.28515625" style="68" customWidth="1"/>
    <col min="12741" max="12741" width="4.7109375" style="68" customWidth="1"/>
    <col min="12742" max="12742" width="11.7109375" style="68" customWidth="1"/>
    <col min="12743" max="12775" width="2" style="68" customWidth="1"/>
    <col min="12776" max="12777" width="2.7109375" style="68" customWidth="1"/>
    <col min="12778" max="12778" width="6.85546875" style="68" customWidth="1"/>
    <col min="12779" max="12779" width="3.7109375" style="68" customWidth="1"/>
    <col min="12780" max="12780" width="4.7109375" style="68" customWidth="1"/>
    <col min="12781" max="12781" width="27.7109375" style="68" customWidth="1"/>
    <col min="12782" max="12992" width="9.140625" style="68"/>
    <col min="12993" max="12993" width="3.5703125" style="68" customWidth="1"/>
    <col min="12994" max="12994" width="7.5703125" style="68" customWidth="1"/>
    <col min="12995" max="12995" width="26.140625" style="68" customWidth="1"/>
    <col min="12996" max="12996" width="3.28515625" style="68" customWidth="1"/>
    <col min="12997" max="12997" width="4.7109375" style="68" customWidth="1"/>
    <col min="12998" max="12998" width="11.7109375" style="68" customWidth="1"/>
    <col min="12999" max="13031" width="2" style="68" customWidth="1"/>
    <col min="13032" max="13033" width="2.7109375" style="68" customWidth="1"/>
    <col min="13034" max="13034" width="6.85546875" style="68" customWidth="1"/>
    <col min="13035" max="13035" width="3.7109375" style="68" customWidth="1"/>
    <col min="13036" max="13036" width="4.7109375" style="68" customWidth="1"/>
    <col min="13037" max="13037" width="27.7109375" style="68" customWidth="1"/>
    <col min="13038" max="13248" width="9.140625" style="68"/>
    <col min="13249" max="13249" width="3.5703125" style="68" customWidth="1"/>
    <col min="13250" max="13250" width="7.5703125" style="68" customWidth="1"/>
    <col min="13251" max="13251" width="26.140625" style="68" customWidth="1"/>
    <col min="13252" max="13252" width="3.28515625" style="68" customWidth="1"/>
    <col min="13253" max="13253" width="4.7109375" style="68" customWidth="1"/>
    <col min="13254" max="13254" width="11.7109375" style="68" customWidth="1"/>
    <col min="13255" max="13287" width="2" style="68" customWidth="1"/>
    <col min="13288" max="13289" width="2.7109375" style="68" customWidth="1"/>
    <col min="13290" max="13290" width="6.85546875" style="68" customWidth="1"/>
    <col min="13291" max="13291" width="3.7109375" style="68" customWidth="1"/>
    <col min="13292" max="13292" width="4.7109375" style="68" customWidth="1"/>
    <col min="13293" max="13293" width="27.7109375" style="68" customWidth="1"/>
    <col min="13294" max="13504" width="9.140625" style="68"/>
    <col min="13505" max="13505" width="3.5703125" style="68" customWidth="1"/>
    <col min="13506" max="13506" width="7.5703125" style="68" customWidth="1"/>
    <col min="13507" max="13507" width="26.140625" style="68" customWidth="1"/>
    <col min="13508" max="13508" width="3.28515625" style="68" customWidth="1"/>
    <col min="13509" max="13509" width="4.7109375" style="68" customWidth="1"/>
    <col min="13510" max="13510" width="11.7109375" style="68" customWidth="1"/>
    <col min="13511" max="13543" width="2" style="68" customWidth="1"/>
    <col min="13544" max="13545" width="2.7109375" style="68" customWidth="1"/>
    <col min="13546" max="13546" width="6.85546875" style="68" customWidth="1"/>
    <col min="13547" max="13547" width="3.7109375" style="68" customWidth="1"/>
    <col min="13548" max="13548" width="4.7109375" style="68" customWidth="1"/>
    <col min="13549" max="13549" width="27.7109375" style="68" customWidth="1"/>
    <col min="13550" max="13760" width="9.140625" style="68"/>
    <col min="13761" max="13761" width="3.5703125" style="68" customWidth="1"/>
    <col min="13762" max="13762" width="7.5703125" style="68" customWidth="1"/>
    <col min="13763" max="13763" width="26.140625" style="68" customWidth="1"/>
    <col min="13764" max="13764" width="3.28515625" style="68" customWidth="1"/>
    <col min="13765" max="13765" width="4.7109375" style="68" customWidth="1"/>
    <col min="13766" max="13766" width="11.7109375" style="68" customWidth="1"/>
    <col min="13767" max="13799" width="2" style="68" customWidth="1"/>
    <col min="13800" max="13801" width="2.7109375" style="68" customWidth="1"/>
    <col min="13802" max="13802" width="6.85546875" style="68" customWidth="1"/>
    <col min="13803" max="13803" width="3.7109375" style="68" customWidth="1"/>
    <col min="13804" max="13804" width="4.7109375" style="68" customWidth="1"/>
    <col min="13805" max="13805" width="27.7109375" style="68" customWidth="1"/>
    <col min="13806" max="14016" width="9.140625" style="68"/>
    <col min="14017" max="14017" width="3.5703125" style="68" customWidth="1"/>
    <col min="14018" max="14018" width="7.5703125" style="68" customWidth="1"/>
    <col min="14019" max="14019" width="26.140625" style="68" customWidth="1"/>
    <col min="14020" max="14020" width="3.28515625" style="68" customWidth="1"/>
    <col min="14021" max="14021" width="4.7109375" style="68" customWidth="1"/>
    <col min="14022" max="14022" width="11.7109375" style="68" customWidth="1"/>
    <col min="14023" max="14055" width="2" style="68" customWidth="1"/>
    <col min="14056" max="14057" width="2.7109375" style="68" customWidth="1"/>
    <col min="14058" max="14058" width="6.85546875" style="68" customWidth="1"/>
    <col min="14059" max="14059" width="3.7109375" style="68" customWidth="1"/>
    <col min="14060" max="14060" width="4.7109375" style="68" customWidth="1"/>
    <col min="14061" max="14061" width="27.7109375" style="68" customWidth="1"/>
    <col min="14062" max="14272" width="9.140625" style="68"/>
    <col min="14273" max="14273" width="3.5703125" style="68" customWidth="1"/>
    <col min="14274" max="14274" width="7.5703125" style="68" customWidth="1"/>
    <col min="14275" max="14275" width="26.140625" style="68" customWidth="1"/>
    <col min="14276" max="14276" width="3.28515625" style="68" customWidth="1"/>
    <col min="14277" max="14277" width="4.7109375" style="68" customWidth="1"/>
    <col min="14278" max="14278" width="11.7109375" style="68" customWidth="1"/>
    <col min="14279" max="14311" width="2" style="68" customWidth="1"/>
    <col min="14312" max="14313" width="2.7109375" style="68" customWidth="1"/>
    <col min="14314" max="14314" width="6.85546875" style="68" customWidth="1"/>
    <col min="14315" max="14315" width="3.7109375" style="68" customWidth="1"/>
    <col min="14316" max="14316" width="4.7109375" style="68" customWidth="1"/>
    <col min="14317" max="14317" width="27.7109375" style="68" customWidth="1"/>
    <col min="14318" max="14528" width="9.140625" style="68"/>
    <col min="14529" max="14529" width="3.5703125" style="68" customWidth="1"/>
    <col min="14530" max="14530" width="7.5703125" style="68" customWidth="1"/>
    <col min="14531" max="14531" width="26.140625" style="68" customWidth="1"/>
    <col min="14532" max="14532" width="3.28515625" style="68" customWidth="1"/>
    <col min="14533" max="14533" width="4.7109375" style="68" customWidth="1"/>
    <col min="14534" max="14534" width="11.7109375" style="68" customWidth="1"/>
    <col min="14535" max="14567" width="2" style="68" customWidth="1"/>
    <col min="14568" max="14569" width="2.7109375" style="68" customWidth="1"/>
    <col min="14570" max="14570" width="6.85546875" style="68" customWidth="1"/>
    <col min="14571" max="14571" width="3.7109375" style="68" customWidth="1"/>
    <col min="14572" max="14572" width="4.7109375" style="68" customWidth="1"/>
    <col min="14573" max="14573" width="27.7109375" style="68" customWidth="1"/>
    <col min="14574" max="14784" width="9.140625" style="68"/>
    <col min="14785" max="14785" width="3.5703125" style="68" customWidth="1"/>
    <col min="14786" max="14786" width="7.5703125" style="68" customWidth="1"/>
    <col min="14787" max="14787" width="26.140625" style="68" customWidth="1"/>
    <col min="14788" max="14788" width="3.28515625" style="68" customWidth="1"/>
    <col min="14789" max="14789" width="4.7109375" style="68" customWidth="1"/>
    <col min="14790" max="14790" width="11.7109375" style="68" customWidth="1"/>
    <col min="14791" max="14823" width="2" style="68" customWidth="1"/>
    <col min="14824" max="14825" width="2.7109375" style="68" customWidth="1"/>
    <col min="14826" max="14826" width="6.85546875" style="68" customWidth="1"/>
    <col min="14827" max="14827" width="3.7109375" style="68" customWidth="1"/>
    <col min="14828" max="14828" width="4.7109375" style="68" customWidth="1"/>
    <col min="14829" max="14829" width="27.7109375" style="68" customWidth="1"/>
    <col min="14830" max="15040" width="9.140625" style="68"/>
    <col min="15041" max="15041" width="3.5703125" style="68" customWidth="1"/>
    <col min="15042" max="15042" width="7.5703125" style="68" customWidth="1"/>
    <col min="15043" max="15043" width="26.140625" style="68" customWidth="1"/>
    <col min="15044" max="15044" width="3.28515625" style="68" customWidth="1"/>
    <col min="15045" max="15045" width="4.7109375" style="68" customWidth="1"/>
    <col min="15046" max="15046" width="11.7109375" style="68" customWidth="1"/>
    <col min="15047" max="15079" width="2" style="68" customWidth="1"/>
    <col min="15080" max="15081" width="2.7109375" style="68" customWidth="1"/>
    <col min="15082" max="15082" width="6.85546875" style="68" customWidth="1"/>
    <col min="15083" max="15083" width="3.7109375" style="68" customWidth="1"/>
    <col min="15084" max="15084" width="4.7109375" style="68" customWidth="1"/>
    <col min="15085" max="15085" width="27.7109375" style="68" customWidth="1"/>
    <col min="15086" max="15296" width="9.140625" style="68"/>
    <col min="15297" max="15297" width="3.5703125" style="68" customWidth="1"/>
    <col min="15298" max="15298" width="7.5703125" style="68" customWidth="1"/>
    <col min="15299" max="15299" width="26.140625" style="68" customWidth="1"/>
    <col min="15300" max="15300" width="3.28515625" style="68" customWidth="1"/>
    <col min="15301" max="15301" width="4.7109375" style="68" customWidth="1"/>
    <col min="15302" max="15302" width="11.7109375" style="68" customWidth="1"/>
    <col min="15303" max="15335" width="2" style="68" customWidth="1"/>
    <col min="15336" max="15337" width="2.7109375" style="68" customWidth="1"/>
    <col min="15338" max="15338" width="6.85546875" style="68" customWidth="1"/>
    <col min="15339" max="15339" width="3.7109375" style="68" customWidth="1"/>
    <col min="15340" max="15340" width="4.7109375" style="68" customWidth="1"/>
    <col min="15341" max="15341" width="27.7109375" style="68" customWidth="1"/>
    <col min="15342" max="15552" width="9.140625" style="68"/>
    <col min="15553" max="15553" width="3.5703125" style="68" customWidth="1"/>
    <col min="15554" max="15554" width="7.5703125" style="68" customWidth="1"/>
    <col min="15555" max="15555" width="26.140625" style="68" customWidth="1"/>
    <col min="15556" max="15556" width="3.28515625" style="68" customWidth="1"/>
    <col min="15557" max="15557" width="4.7109375" style="68" customWidth="1"/>
    <col min="15558" max="15558" width="11.7109375" style="68" customWidth="1"/>
    <col min="15559" max="15591" width="2" style="68" customWidth="1"/>
    <col min="15592" max="15593" width="2.7109375" style="68" customWidth="1"/>
    <col min="15594" max="15594" width="6.85546875" style="68" customWidth="1"/>
    <col min="15595" max="15595" width="3.7109375" style="68" customWidth="1"/>
    <col min="15596" max="15596" width="4.7109375" style="68" customWidth="1"/>
    <col min="15597" max="15597" width="27.7109375" style="68" customWidth="1"/>
    <col min="15598" max="15808" width="9.140625" style="68"/>
    <col min="15809" max="15809" width="3.5703125" style="68" customWidth="1"/>
    <col min="15810" max="15810" width="7.5703125" style="68" customWidth="1"/>
    <col min="15811" max="15811" width="26.140625" style="68" customWidth="1"/>
    <col min="15812" max="15812" width="3.28515625" style="68" customWidth="1"/>
    <col min="15813" max="15813" width="4.7109375" style="68" customWidth="1"/>
    <col min="15814" max="15814" width="11.7109375" style="68" customWidth="1"/>
    <col min="15815" max="15847" width="2" style="68" customWidth="1"/>
    <col min="15848" max="15849" width="2.7109375" style="68" customWidth="1"/>
    <col min="15850" max="15850" width="6.85546875" style="68" customWidth="1"/>
    <col min="15851" max="15851" width="3.7109375" style="68" customWidth="1"/>
    <col min="15852" max="15852" width="4.7109375" style="68" customWidth="1"/>
    <col min="15853" max="15853" width="27.7109375" style="68" customWidth="1"/>
    <col min="15854" max="16064" width="9.140625" style="68"/>
    <col min="16065" max="16065" width="3.5703125" style="68" customWidth="1"/>
    <col min="16066" max="16066" width="7.5703125" style="68" customWidth="1"/>
    <col min="16067" max="16067" width="26.140625" style="68" customWidth="1"/>
    <col min="16068" max="16068" width="3.28515625" style="68" customWidth="1"/>
    <col min="16069" max="16069" width="4.7109375" style="68" customWidth="1"/>
    <col min="16070" max="16070" width="11.7109375" style="68" customWidth="1"/>
    <col min="16071" max="16103" width="2" style="68" customWidth="1"/>
    <col min="16104" max="16105" width="2.7109375" style="68" customWidth="1"/>
    <col min="16106" max="16106" width="6.85546875" style="68" customWidth="1"/>
    <col min="16107" max="16107" width="3.7109375" style="68" customWidth="1"/>
    <col min="16108" max="16108" width="4.7109375" style="68" customWidth="1"/>
    <col min="16109" max="16109" width="27.7109375" style="68" customWidth="1"/>
    <col min="16110" max="16384" width="9.140625" style="68"/>
  </cols>
  <sheetData>
    <row r="1" spans="1:26">
      <c r="A1" s="63"/>
      <c r="B1" s="64"/>
      <c r="C1" s="65"/>
      <c r="D1" s="64"/>
      <c r="E1" s="64"/>
      <c r="F1" s="66"/>
      <c r="G1" s="64"/>
      <c r="H1" s="64"/>
      <c r="I1" s="64"/>
      <c r="J1" s="64"/>
      <c r="K1" s="64"/>
      <c r="L1" s="64"/>
      <c r="M1" s="64"/>
      <c r="N1" s="67"/>
      <c r="O1" s="67"/>
      <c r="Q1" s="69">
        <v>0</v>
      </c>
      <c r="R1" s="69">
        <v>0</v>
      </c>
      <c r="S1" s="69">
        <v>35</v>
      </c>
      <c r="T1" s="69">
        <v>40</v>
      </c>
      <c r="U1" s="69">
        <v>44</v>
      </c>
      <c r="V1" s="69">
        <v>50</v>
      </c>
      <c r="W1" s="69">
        <v>56</v>
      </c>
      <c r="X1" s="69">
        <v>63</v>
      </c>
      <c r="Y1" s="69" t="s">
        <v>4</v>
      </c>
      <c r="Z1" s="69" t="s">
        <v>4</v>
      </c>
    </row>
    <row r="2" spans="1:26" ht="15.75">
      <c r="A2" s="63"/>
      <c r="B2" s="64"/>
      <c r="C2" s="65"/>
      <c r="D2" s="64"/>
      <c r="E2" s="64"/>
      <c r="F2" s="66"/>
      <c r="G2" s="64"/>
      <c r="H2" s="15"/>
      <c r="I2" s="15" t="s">
        <v>33</v>
      </c>
      <c r="J2" s="64"/>
      <c r="K2" s="64"/>
      <c r="L2" s="64"/>
      <c r="M2" s="64"/>
      <c r="N2" s="67"/>
      <c r="O2" s="67"/>
      <c r="Q2" s="70" t="s">
        <v>39</v>
      </c>
      <c r="R2" s="70" t="s">
        <v>39</v>
      </c>
      <c r="S2" s="70" t="s">
        <v>40</v>
      </c>
      <c r="T2" s="70" t="s">
        <v>41</v>
      </c>
      <c r="U2" s="71" t="s">
        <v>42</v>
      </c>
      <c r="V2" s="71" t="s">
        <v>43</v>
      </c>
      <c r="W2" s="71" t="s">
        <v>44</v>
      </c>
      <c r="X2" s="72" t="s">
        <v>45</v>
      </c>
      <c r="Y2" s="71" t="s">
        <v>46</v>
      </c>
      <c r="Z2" s="71" t="s">
        <v>47</v>
      </c>
    </row>
    <row r="3" spans="1:26" ht="15.75">
      <c r="A3" s="63"/>
      <c r="B3" s="64"/>
      <c r="C3" s="65"/>
      <c r="D3" s="64"/>
      <c r="E3" s="64"/>
      <c r="F3" s="66"/>
      <c r="G3" s="64"/>
      <c r="H3" s="15"/>
      <c r="I3" s="15" t="s">
        <v>32</v>
      </c>
      <c r="J3" s="64"/>
      <c r="K3" s="64"/>
      <c r="L3" s="64"/>
      <c r="M3" s="64"/>
      <c r="N3" s="67"/>
      <c r="O3" s="67"/>
    </row>
    <row r="4" spans="1:26" ht="15.75">
      <c r="A4" s="63"/>
      <c r="B4" s="64"/>
      <c r="C4" s="65"/>
      <c r="D4" s="64"/>
      <c r="E4" s="64"/>
      <c r="F4" s="66"/>
      <c r="G4" s="64"/>
      <c r="H4" s="73"/>
      <c r="I4" s="15" t="s">
        <v>31</v>
      </c>
      <c r="J4" s="64"/>
      <c r="K4" s="64"/>
      <c r="L4" s="64"/>
      <c r="M4" s="64"/>
      <c r="N4" s="67"/>
      <c r="O4" s="67"/>
    </row>
    <row r="5" spans="1:26" ht="15">
      <c r="A5" s="63"/>
      <c r="B5" s="64"/>
      <c r="C5" s="65"/>
      <c r="D5" s="64"/>
      <c r="E5" s="64"/>
      <c r="F5" s="66"/>
      <c r="G5" s="64"/>
      <c r="H5" s="73"/>
      <c r="I5" s="73"/>
      <c r="J5" s="64"/>
      <c r="K5" s="64"/>
      <c r="L5" s="64"/>
      <c r="M5" s="64"/>
      <c r="N5" s="67"/>
      <c r="O5" s="67"/>
    </row>
    <row r="6" spans="1:26" ht="15.75">
      <c r="A6" s="63"/>
      <c r="B6" s="64"/>
      <c r="C6" s="65"/>
      <c r="D6" s="64"/>
      <c r="E6" s="64"/>
      <c r="F6" s="66"/>
      <c r="G6" s="64"/>
      <c r="H6" s="15"/>
      <c r="I6" s="15"/>
      <c r="J6" s="64"/>
      <c r="K6" s="64"/>
      <c r="L6" s="64"/>
      <c r="M6" s="64"/>
      <c r="N6" s="67"/>
      <c r="O6" s="67"/>
    </row>
    <row r="7" spans="1:26" ht="18.75">
      <c r="A7" s="63"/>
      <c r="B7" s="64"/>
      <c r="C7" s="65"/>
      <c r="D7" s="64"/>
      <c r="E7" s="64"/>
      <c r="F7" s="66"/>
      <c r="G7" s="64"/>
      <c r="H7" s="15"/>
      <c r="I7" s="14" t="s">
        <v>30</v>
      </c>
      <c r="J7" s="64"/>
      <c r="K7" s="64"/>
      <c r="L7" s="64"/>
      <c r="M7" s="64"/>
      <c r="N7" s="67"/>
      <c r="O7" s="67"/>
    </row>
    <row r="8" spans="1:26" ht="18.75">
      <c r="A8" s="63"/>
      <c r="B8" s="64"/>
      <c r="C8" s="65"/>
      <c r="D8" s="64"/>
      <c r="E8" s="64"/>
      <c r="F8" s="66"/>
      <c r="G8" s="64"/>
      <c r="H8" s="15"/>
      <c r="I8" s="14" t="s">
        <v>48</v>
      </c>
      <c r="J8" s="64"/>
      <c r="K8" s="64"/>
      <c r="L8" s="64"/>
      <c r="M8" s="64"/>
      <c r="N8" s="67"/>
      <c r="O8" s="67"/>
    </row>
    <row r="9" spans="1:26">
      <c r="A9" s="63"/>
      <c r="B9" s="64"/>
      <c r="C9" s="65"/>
      <c r="D9" s="64"/>
      <c r="E9" s="64"/>
      <c r="F9" s="66"/>
      <c r="G9" s="64"/>
      <c r="H9" s="74"/>
      <c r="I9" s="74"/>
      <c r="J9" s="64"/>
      <c r="K9" s="64"/>
      <c r="L9" s="64"/>
      <c r="M9" s="64"/>
      <c r="N9" s="67"/>
      <c r="O9" s="67"/>
    </row>
    <row r="10" spans="1:26" ht="20.25">
      <c r="A10" s="63"/>
      <c r="B10" s="64"/>
      <c r="C10" s="65"/>
      <c r="D10" s="64"/>
      <c r="E10" s="64"/>
      <c r="F10" s="66"/>
      <c r="G10" s="64"/>
      <c r="H10" s="14"/>
      <c r="I10" s="75" t="s">
        <v>35</v>
      </c>
      <c r="J10" s="64"/>
      <c r="K10" s="64"/>
      <c r="L10" s="64"/>
      <c r="M10" s="64"/>
      <c r="N10" s="67"/>
      <c r="O10" s="67"/>
    </row>
    <row r="11" spans="1:26" ht="9.9499999999999993" customHeight="1">
      <c r="A11" s="63"/>
      <c r="B11" s="64"/>
      <c r="C11" s="65"/>
      <c r="D11" s="64"/>
      <c r="E11" s="64"/>
      <c r="F11" s="66"/>
      <c r="G11" s="64"/>
      <c r="H11" s="14"/>
      <c r="I11" s="14"/>
      <c r="J11" s="64"/>
      <c r="K11" s="64"/>
      <c r="L11" s="64"/>
      <c r="M11" s="64"/>
      <c r="N11" s="67"/>
      <c r="O11" s="67"/>
    </row>
    <row r="12" spans="1:26" s="81" customFormat="1" ht="20.25">
      <c r="A12" s="76"/>
      <c r="B12" s="73"/>
      <c r="C12" s="77"/>
      <c r="D12" s="73"/>
      <c r="E12" s="73"/>
      <c r="F12" s="73"/>
      <c r="G12" s="15"/>
      <c r="H12" s="15"/>
      <c r="I12" s="78" t="s">
        <v>49</v>
      </c>
      <c r="J12" s="73"/>
      <c r="K12" s="73"/>
      <c r="L12" s="73"/>
      <c r="M12" s="73"/>
      <c r="N12" s="79"/>
      <c r="O12" s="80"/>
    </row>
    <row r="13" spans="1:26" ht="18" customHeight="1">
      <c r="A13" s="82" t="s">
        <v>50</v>
      </c>
      <c r="B13" s="83"/>
      <c r="C13" s="77"/>
      <c r="D13" s="83"/>
      <c r="E13" s="84"/>
      <c r="F13" s="85"/>
      <c r="G13" s="84"/>
      <c r="H13" s="84"/>
      <c r="I13" s="84"/>
      <c r="J13" s="47"/>
      <c r="K13" s="47"/>
      <c r="L13" s="47"/>
      <c r="M13" s="47"/>
      <c r="N13" s="86"/>
      <c r="O13" s="87" t="s">
        <v>51</v>
      </c>
    </row>
    <row r="14" spans="1:26" ht="15" customHeight="1">
      <c r="A14" s="88"/>
      <c r="B14" s="89"/>
      <c r="C14" s="90"/>
      <c r="D14" s="91"/>
      <c r="E14" s="91"/>
      <c r="F14" s="92"/>
      <c r="G14" s="91"/>
      <c r="H14" s="91"/>
      <c r="I14" s="93"/>
      <c r="J14" s="94"/>
      <c r="K14" s="94"/>
      <c r="L14" s="94"/>
      <c r="M14" s="94"/>
      <c r="N14" s="95"/>
    </row>
    <row r="15" spans="1:26" s="97" customFormat="1" ht="15.75" customHeight="1">
      <c r="A15" s="792" t="s">
        <v>52</v>
      </c>
      <c r="B15" s="790" t="s">
        <v>53</v>
      </c>
      <c r="C15" s="790" t="s">
        <v>54</v>
      </c>
      <c r="D15" s="790" t="s">
        <v>55</v>
      </c>
      <c r="E15" s="794" t="s">
        <v>56</v>
      </c>
      <c r="F15" s="790" t="s">
        <v>57</v>
      </c>
      <c r="G15" s="783" t="s">
        <v>58</v>
      </c>
      <c r="H15" s="784"/>
      <c r="I15" s="784"/>
      <c r="J15" s="784"/>
      <c r="K15" s="784"/>
      <c r="L15" s="785"/>
      <c r="M15" s="786" t="s">
        <v>59</v>
      </c>
      <c r="N15" s="788" t="s">
        <v>56</v>
      </c>
      <c r="O15" s="790" t="s">
        <v>60</v>
      </c>
    </row>
    <row r="16" spans="1:26" s="97" customFormat="1" ht="15.75" customHeight="1">
      <c r="A16" s="793"/>
      <c r="B16" s="791"/>
      <c r="C16" s="791"/>
      <c r="D16" s="791"/>
      <c r="E16" s="795"/>
      <c r="F16" s="791"/>
      <c r="G16" s="98">
        <v>1</v>
      </c>
      <c r="H16" s="98">
        <v>2</v>
      </c>
      <c r="I16" s="98">
        <v>3</v>
      </c>
      <c r="J16" s="98">
        <v>4</v>
      </c>
      <c r="K16" s="98">
        <v>5</v>
      </c>
      <c r="L16" s="98">
        <v>6</v>
      </c>
      <c r="M16" s="787"/>
      <c r="N16" s="789"/>
      <c r="O16" s="791"/>
    </row>
    <row r="17" spans="1:32" s="97" customFormat="1" ht="6" customHeight="1">
      <c r="A17" s="99"/>
      <c r="B17" s="100"/>
      <c r="C17" s="101"/>
      <c r="D17" s="100"/>
      <c r="E17" s="100"/>
      <c r="F17" s="100"/>
      <c r="G17" s="102"/>
      <c r="H17" s="102"/>
      <c r="I17" s="102"/>
      <c r="J17" s="102"/>
      <c r="K17" s="103"/>
      <c r="L17" s="103"/>
      <c r="M17" s="100"/>
      <c r="N17" s="104"/>
      <c r="O17" s="105"/>
    </row>
    <row r="18" spans="1:32" ht="15">
      <c r="A18" s="106"/>
      <c r="B18" s="107"/>
      <c r="C18" s="107" t="s">
        <v>61</v>
      </c>
      <c r="D18" s="107"/>
      <c r="E18" s="107"/>
      <c r="F18" s="108"/>
      <c r="G18" s="109"/>
      <c r="H18" s="109" t="s">
        <v>62</v>
      </c>
      <c r="I18" s="110"/>
      <c r="J18" s="107"/>
      <c r="K18" s="111"/>
      <c r="L18" s="112"/>
      <c r="M18" s="113"/>
      <c r="N18" s="114"/>
      <c r="O18" s="115" t="s">
        <v>63</v>
      </c>
    </row>
    <row r="19" spans="1:32" ht="8.1" customHeight="1">
      <c r="A19" s="116"/>
      <c r="B19" s="116"/>
      <c r="C19" s="116"/>
      <c r="D19" s="116"/>
      <c r="E19" s="116"/>
      <c r="F19" s="117"/>
      <c r="G19" s="118"/>
      <c r="H19" s="118"/>
      <c r="I19" s="119"/>
      <c r="J19" s="116"/>
      <c r="K19" s="120"/>
      <c r="L19" s="121"/>
      <c r="M19" s="122"/>
      <c r="N19" s="123"/>
      <c r="O19" s="124"/>
    </row>
    <row r="20" spans="1:32" s="135" customFormat="1" ht="15">
      <c r="A20" s="116">
        <v>1</v>
      </c>
      <c r="B20" s="116">
        <v>102</v>
      </c>
      <c r="C20" s="125" t="s">
        <v>64</v>
      </c>
      <c r="D20" s="82">
        <v>2002</v>
      </c>
      <c r="E20" s="76" t="s">
        <v>42</v>
      </c>
      <c r="F20" s="126" t="s">
        <v>65</v>
      </c>
      <c r="G20" s="127">
        <v>27.32</v>
      </c>
      <c r="H20" s="127">
        <v>29.8</v>
      </c>
      <c r="I20" s="128">
        <v>27.25</v>
      </c>
      <c r="J20" s="129">
        <v>29.41</v>
      </c>
      <c r="K20" s="130">
        <v>27.44</v>
      </c>
      <c r="L20" s="131">
        <v>30.2</v>
      </c>
      <c r="M20" s="131">
        <v>30.2</v>
      </c>
      <c r="N20" s="132" t="str">
        <f>LOOKUP(M20,$Q$1:$Z$1,$Q$2:$Z$2)</f>
        <v>б/р</v>
      </c>
      <c r="O20" s="133" t="s">
        <v>66</v>
      </c>
      <c r="P20" s="134"/>
      <c r="AF20" s="136"/>
    </row>
    <row r="21" spans="1:32" s="135" customFormat="1" ht="15">
      <c r="A21" s="116">
        <v>2</v>
      </c>
      <c r="B21" s="116">
        <v>987</v>
      </c>
      <c r="C21" s="125" t="s">
        <v>67</v>
      </c>
      <c r="D21" s="82">
        <v>2001</v>
      </c>
      <c r="E21" s="76" t="s">
        <v>41</v>
      </c>
      <c r="F21" s="126" t="s">
        <v>68</v>
      </c>
      <c r="G21" s="127">
        <v>25.33</v>
      </c>
      <c r="H21" s="127">
        <v>25.7</v>
      </c>
      <c r="I21" s="127">
        <v>25.99</v>
      </c>
      <c r="J21" s="137">
        <v>26.56</v>
      </c>
      <c r="K21" s="138">
        <v>24.12</v>
      </c>
      <c r="L21" s="130">
        <v>27.25</v>
      </c>
      <c r="M21" s="130">
        <v>27.25</v>
      </c>
      <c r="N21" s="132" t="str">
        <f>LOOKUP(M21,$Q$1:$Z$1,$Q$2:$Z$2)</f>
        <v>б/р</v>
      </c>
      <c r="O21" s="133" t="s">
        <v>69</v>
      </c>
      <c r="P21" s="134"/>
      <c r="AF21" s="136"/>
    </row>
    <row r="22" spans="1:32" ht="15">
      <c r="A22" s="116"/>
      <c r="B22" s="139"/>
      <c r="C22" s="140"/>
      <c r="D22" s="139"/>
      <c r="E22" s="139"/>
      <c r="F22" s="126"/>
      <c r="G22" s="141"/>
      <c r="H22" s="142"/>
      <c r="I22" s="142"/>
      <c r="J22" s="142"/>
      <c r="K22" s="142"/>
      <c r="L22" s="142"/>
      <c r="M22" s="142"/>
      <c r="N22" s="143"/>
      <c r="O22" s="144"/>
    </row>
    <row r="23" spans="1:32" ht="15">
      <c r="A23" s="116"/>
      <c r="B23" s="139"/>
      <c r="C23" s="140"/>
      <c r="D23" s="139"/>
      <c r="E23" s="145"/>
      <c r="F23" s="146"/>
      <c r="G23" s="142"/>
      <c r="H23" s="142"/>
      <c r="I23" s="142"/>
      <c r="J23" s="142"/>
      <c r="K23" s="142"/>
      <c r="L23" s="142"/>
      <c r="M23" s="142"/>
      <c r="N23" s="143"/>
      <c r="O23" s="144"/>
    </row>
    <row r="24" spans="1:32" ht="15">
      <c r="A24" s="116"/>
      <c r="B24" s="147"/>
      <c r="C24" s="148"/>
      <c r="D24" s="147"/>
      <c r="E24" s="149"/>
      <c r="F24" s="150"/>
      <c r="G24" s="151"/>
      <c r="H24" s="151"/>
      <c r="I24" s="151"/>
      <c r="J24" s="151"/>
      <c r="K24" s="151"/>
      <c r="L24" s="151"/>
      <c r="M24" s="142"/>
      <c r="N24" s="143"/>
      <c r="O24" s="152"/>
    </row>
    <row r="25" spans="1:32" ht="15">
      <c r="A25" s="116"/>
      <c r="B25" s="139"/>
      <c r="C25" s="140"/>
      <c r="D25" s="139"/>
      <c r="E25" s="145"/>
      <c r="F25" s="146"/>
      <c r="G25" s="142"/>
      <c r="H25" s="142"/>
      <c r="I25" s="142"/>
      <c r="J25" s="142"/>
      <c r="K25" s="142"/>
      <c r="L25" s="142"/>
      <c r="M25" s="142"/>
      <c r="N25" s="143"/>
      <c r="O25" s="144"/>
    </row>
    <row r="26" spans="1:32" ht="15">
      <c r="A26" s="116"/>
      <c r="B26" s="139"/>
      <c r="C26" s="140"/>
      <c r="D26" s="139"/>
      <c r="E26" s="145"/>
      <c r="F26" s="146"/>
      <c r="G26" s="142"/>
      <c r="H26" s="142"/>
      <c r="I26" s="142"/>
      <c r="J26" s="142"/>
      <c r="K26" s="142"/>
      <c r="L26" s="142"/>
      <c r="M26" s="142"/>
      <c r="N26" s="143"/>
      <c r="O26" s="144"/>
    </row>
    <row r="27" spans="1:32" ht="15">
      <c r="A27" s="116"/>
      <c r="B27" s="139"/>
      <c r="C27" s="140"/>
      <c r="D27" s="139"/>
      <c r="E27" s="76"/>
      <c r="F27" s="146"/>
      <c r="G27" s="142"/>
      <c r="H27" s="142"/>
      <c r="I27" s="142"/>
      <c r="J27" s="142"/>
      <c r="K27" s="142"/>
      <c r="L27" s="142"/>
      <c r="M27" s="142"/>
      <c r="N27" s="143"/>
      <c r="O27" s="144"/>
    </row>
    <row r="28" spans="1:32" ht="15">
      <c r="A28" s="116"/>
      <c r="B28" s="139"/>
      <c r="C28" s="140"/>
      <c r="D28" s="139"/>
      <c r="E28" s="76"/>
      <c r="F28" s="146"/>
      <c r="G28" s="142"/>
      <c r="H28" s="142"/>
      <c r="I28" s="142"/>
      <c r="J28" s="142"/>
      <c r="K28" s="142"/>
      <c r="L28" s="142"/>
      <c r="M28" s="142"/>
      <c r="N28" s="143"/>
      <c r="O28" s="144"/>
    </row>
    <row r="29" spans="1:32" ht="15">
      <c r="A29" s="116"/>
      <c r="B29" s="139"/>
      <c r="C29" s="140"/>
      <c r="D29" s="139"/>
      <c r="E29" s="76"/>
      <c r="F29" s="146"/>
      <c r="G29" s="142"/>
      <c r="H29" s="142"/>
      <c r="I29" s="142"/>
      <c r="J29" s="142"/>
      <c r="K29" s="142"/>
      <c r="L29" s="142"/>
      <c r="M29" s="142"/>
      <c r="N29" s="143"/>
      <c r="O29" s="144"/>
    </row>
    <row r="30" spans="1:32" ht="15">
      <c r="A30" s="116"/>
      <c r="B30" s="139"/>
      <c r="C30" s="140"/>
      <c r="D30" s="139"/>
      <c r="E30" s="145"/>
      <c r="F30" s="146"/>
      <c r="G30" s="153"/>
      <c r="H30" s="142"/>
      <c r="I30" s="142"/>
      <c r="J30" s="142"/>
      <c r="K30" s="142"/>
      <c r="L30" s="142"/>
      <c r="M30" s="142"/>
      <c r="N30" s="143"/>
      <c r="O30" s="144"/>
    </row>
    <row r="31" spans="1:32" ht="15">
      <c r="A31" s="116"/>
      <c r="B31" s="147"/>
      <c r="C31" s="148"/>
      <c r="D31" s="154"/>
      <c r="E31" s="116"/>
      <c r="F31" s="155"/>
      <c r="G31" s="151"/>
      <c r="H31" s="151"/>
      <c r="I31" s="151"/>
      <c r="J31" s="151"/>
      <c r="K31" s="151"/>
      <c r="L31" s="151"/>
      <c r="M31" s="142"/>
      <c r="N31" s="143"/>
      <c r="O31" s="152"/>
    </row>
    <row r="32" spans="1:32" ht="15">
      <c r="A32" s="116"/>
      <c r="B32" s="139"/>
      <c r="C32" s="140"/>
      <c r="D32" s="139"/>
      <c r="E32" s="145"/>
      <c r="F32" s="146"/>
      <c r="G32" s="142"/>
      <c r="H32" s="142"/>
      <c r="I32" s="142"/>
      <c r="J32" s="142"/>
      <c r="K32" s="142"/>
      <c r="L32" s="142"/>
      <c r="M32" s="142"/>
      <c r="N32" s="143"/>
      <c r="O32" s="144"/>
    </row>
    <row r="33" spans="1:15" ht="15">
      <c r="A33" s="116"/>
      <c r="B33" s="139"/>
      <c r="C33" s="140"/>
      <c r="D33" s="139"/>
      <c r="E33" s="145"/>
      <c r="F33" s="146"/>
      <c r="G33" s="142"/>
      <c r="H33" s="142"/>
      <c r="I33" s="142"/>
      <c r="J33" s="142"/>
      <c r="K33" s="142"/>
      <c r="L33" s="142"/>
      <c r="M33" s="142"/>
      <c r="N33" s="143"/>
      <c r="O33" s="144"/>
    </row>
    <row r="34" spans="1:15" ht="15">
      <c r="A34" s="116"/>
      <c r="B34" s="139"/>
      <c r="C34" s="140"/>
      <c r="D34" s="139"/>
      <c r="E34" s="145"/>
      <c r="F34" s="146"/>
      <c r="G34" s="142"/>
      <c r="H34" s="142"/>
      <c r="I34" s="142"/>
      <c r="J34" s="142"/>
      <c r="K34" s="142"/>
      <c r="L34" s="142"/>
      <c r="M34" s="142"/>
      <c r="N34" s="143"/>
      <c r="O34" s="144"/>
    </row>
    <row r="35" spans="1:15" ht="15">
      <c r="A35" s="116"/>
      <c r="B35" s="139"/>
      <c r="C35" s="140"/>
      <c r="D35" s="139"/>
      <c r="E35" s="145"/>
      <c r="F35" s="146"/>
      <c r="G35" s="142"/>
      <c r="H35" s="142"/>
      <c r="I35" s="142"/>
      <c r="J35" s="142"/>
      <c r="K35" s="142"/>
      <c r="L35" s="142"/>
      <c r="M35" s="142"/>
      <c r="N35" s="143"/>
      <c r="O35" s="144"/>
    </row>
    <row r="36" spans="1:15" ht="15">
      <c r="A36" s="116"/>
      <c r="B36" s="139"/>
      <c r="C36" s="140"/>
      <c r="D36" s="139"/>
      <c r="E36" s="145"/>
      <c r="F36" s="146"/>
      <c r="G36" s="142"/>
      <c r="H36" s="142"/>
      <c r="I36" s="142"/>
      <c r="J36" s="142"/>
      <c r="K36" s="142"/>
      <c r="L36" s="142"/>
      <c r="M36" s="142"/>
      <c r="N36" s="143"/>
      <c r="O36" s="144"/>
    </row>
    <row r="37" spans="1:15" ht="15">
      <c r="A37" s="116"/>
      <c r="B37" s="139"/>
      <c r="C37" s="140"/>
      <c r="D37" s="139"/>
      <c r="E37" s="145"/>
      <c r="F37" s="146"/>
      <c r="G37" s="142"/>
      <c r="H37" s="142"/>
      <c r="I37" s="142"/>
      <c r="J37" s="142"/>
      <c r="K37" s="142"/>
      <c r="L37" s="142"/>
      <c r="M37" s="142"/>
      <c r="N37" s="143"/>
      <c r="O37" s="144"/>
    </row>
    <row r="38" spans="1:15" ht="15">
      <c r="A38" s="116"/>
      <c r="B38" s="139"/>
      <c r="C38" s="140"/>
      <c r="D38" s="139"/>
      <c r="E38" s="145"/>
      <c r="F38" s="146"/>
      <c r="G38" s="142"/>
      <c r="H38" s="142"/>
      <c r="I38" s="142"/>
      <c r="J38" s="142"/>
      <c r="K38" s="142"/>
      <c r="L38" s="142"/>
      <c r="M38" s="142"/>
      <c r="N38" s="143"/>
      <c r="O38" s="144"/>
    </row>
    <row r="39" spans="1:15" ht="15">
      <c r="A39" s="116"/>
      <c r="B39" s="139"/>
      <c r="C39" s="140"/>
      <c r="D39" s="139"/>
      <c r="E39" s="145"/>
      <c r="F39" s="146"/>
      <c r="G39" s="142"/>
      <c r="H39" s="142"/>
      <c r="I39" s="142"/>
      <c r="J39" s="142"/>
      <c r="K39" s="142"/>
      <c r="L39" s="142"/>
      <c r="M39" s="142"/>
      <c r="N39" s="143"/>
      <c r="O39" s="144"/>
    </row>
    <row r="40" spans="1:15" ht="15">
      <c r="A40" s="116"/>
      <c r="B40" s="139"/>
      <c r="C40" s="140"/>
      <c r="D40" s="139"/>
      <c r="E40" s="145"/>
      <c r="F40" s="146"/>
      <c r="G40" s="142"/>
      <c r="H40" s="142"/>
      <c r="I40" s="142"/>
      <c r="J40" s="142"/>
      <c r="K40" s="142"/>
      <c r="L40" s="142"/>
      <c r="M40" s="142"/>
      <c r="N40" s="143"/>
      <c r="O40" s="144"/>
    </row>
    <row r="41" spans="1:15" ht="15">
      <c r="A41" s="116"/>
      <c r="B41" s="139"/>
      <c r="C41" s="140"/>
      <c r="D41" s="139"/>
      <c r="E41" s="145"/>
      <c r="F41" s="146"/>
      <c r="G41" s="142"/>
      <c r="H41" s="142"/>
      <c r="I41" s="142"/>
      <c r="J41" s="142"/>
      <c r="K41" s="142"/>
      <c r="L41" s="142"/>
      <c r="M41" s="142"/>
      <c r="N41" s="143"/>
      <c r="O41" s="144"/>
    </row>
    <row r="42" spans="1:15" ht="15">
      <c r="A42" s="116"/>
      <c r="B42" s="139"/>
      <c r="C42" s="140"/>
      <c r="D42" s="139"/>
      <c r="E42" s="145"/>
      <c r="F42" s="146"/>
      <c r="G42" s="142"/>
      <c r="H42" s="142"/>
      <c r="I42" s="142"/>
      <c r="J42" s="142"/>
      <c r="K42" s="142"/>
      <c r="L42" s="142"/>
      <c r="M42" s="142"/>
      <c r="N42" s="143"/>
      <c r="O42" s="144"/>
    </row>
    <row r="43" spans="1:15" ht="15">
      <c r="C43" s="77"/>
      <c r="D43" s="77"/>
      <c r="E43" s="77"/>
      <c r="F43" s="77"/>
      <c r="G43" s="76"/>
      <c r="H43" s="82"/>
      <c r="I43" s="82"/>
      <c r="J43" s="82"/>
      <c r="K43" s="73"/>
      <c r="L43" s="76"/>
      <c r="O43" s="144"/>
    </row>
    <row r="44" spans="1:15" ht="15">
      <c r="C44" s="77"/>
      <c r="D44" s="77"/>
      <c r="E44" s="77"/>
      <c r="F44" s="74"/>
      <c r="G44" s="76"/>
      <c r="H44" s="82"/>
      <c r="I44" s="82"/>
      <c r="O44" s="144"/>
    </row>
    <row r="45" spans="1:15" ht="15">
      <c r="C45" s="77"/>
      <c r="D45" s="77"/>
      <c r="E45" s="77"/>
      <c r="F45" s="77"/>
      <c r="G45" s="76"/>
      <c r="H45" s="82"/>
      <c r="I45" s="82"/>
    </row>
  </sheetData>
  <autoFilter ref="A19:O19"/>
  <mergeCells count="10">
    <mergeCell ref="G15:L15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</mergeCells>
  <dataValidations count="1">
    <dataValidation type="list" allowBlank="1" showInputMessage="1" showErrorMessage="1" sqref="E20:E21">
      <formula1>"мсмк,мс,кмс,I,II,III,1юн,2юн,3юн,б/р"</formula1>
    </dataValidation>
  </dataValidations>
  <printOptions horizontalCentered="1"/>
  <pageMargins left="0.39370078740157483" right="0" top="0.59055118110236227" bottom="0" header="0" footer="0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3"/>
  <sheetViews>
    <sheetView topLeftCell="A21" zoomScaleNormal="100" workbookViewId="0">
      <selection activeCell="M20" sqref="M20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6.7109375" style="158" customWidth="1"/>
    <col min="4" max="5" width="4.7109375" style="157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96" customWidth="1"/>
    <col min="16" max="16" width="9.140625" style="68"/>
    <col min="17" max="26" width="4.7109375" style="68" hidden="1" customWidth="1" outlineLevel="1"/>
    <col min="27" max="27" width="9.140625" style="68" collapsed="1"/>
    <col min="28" max="192" width="9.140625" style="68"/>
    <col min="193" max="193" width="3.5703125" style="68" customWidth="1"/>
    <col min="194" max="194" width="7.5703125" style="68" customWidth="1"/>
    <col min="195" max="195" width="26.140625" style="68" customWidth="1"/>
    <col min="196" max="196" width="3.28515625" style="68" customWidth="1"/>
    <col min="197" max="197" width="4.7109375" style="68" customWidth="1"/>
    <col min="198" max="198" width="11.7109375" style="68" customWidth="1"/>
    <col min="199" max="231" width="2" style="68" customWidth="1"/>
    <col min="232" max="233" width="2.7109375" style="68" customWidth="1"/>
    <col min="234" max="234" width="6.85546875" style="68" customWidth="1"/>
    <col min="235" max="235" width="3.7109375" style="68" customWidth="1"/>
    <col min="236" max="236" width="4.7109375" style="68" customWidth="1"/>
    <col min="237" max="237" width="27.7109375" style="68" customWidth="1"/>
    <col min="238" max="16384" width="9.140625" style="68"/>
  </cols>
  <sheetData>
    <row r="1" spans="1:26">
      <c r="A1" s="63"/>
      <c r="B1" s="64"/>
      <c r="C1" s="65"/>
      <c r="D1" s="64"/>
      <c r="E1" s="64"/>
      <c r="F1" s="66"/>
      <c r="G1" s="64"/>
      <c r="H1" s="64"/>
      <c r="I1" s="64"/>
      <c r="J1" s="64"/>
      <c r="K1" s="64"/>
      <c r="L1" s="64"/>
      <c r="M1" s="64"/>
      <c r="N1" s="67"/>
      <c r="O1" s="67"/>
      <c r="Q1" s="571">
        <v>0</v>
      </c>
      <c r="R1" s="571">
        <v>0</v>
      </c>
      <c r="S1" s="571">
        <v>37</v>
      </c>
      <c r="T1" s="571">
        <v>41</v>
      </c>
      <c r="U1" s="571">
        <v>44</v>
      </c>
      <c r="V1" s="571">
        <v>53</v>
      </c>
      <c r="W1" s="571">
        <v>59</v>
      </c>
      <c r="X1" s="571">
        <v>66</v>
      </c>
      <c r="Y1" s="571" t="s">
        <v>4</v>
      </c>
      <c r="Z1" s="571" t="s">
        <v>4</v>
      </c>
    </row>
    <row r="2" spans="1:26" ht="15.75">
      <c r="A2" s="63"/>
      <c r="B2" s="64"/>
      <c r="C2" s="65"/>
      <c r="D2" s="64"/>
      <c r="E2" s="64"/>
      <c r="F2" s="66"/>
      <c r="G2" s="64"/>
      <c r="H2" s="401"/>
      <c r="I2" s="401" t="s">
        <v>33</v>
      </c>
      <c r="J2" s="64"/>
      <c r="K2" s="64"/>
      <c r="L2" s="64"/>
      <c r="M2" s="64"/>
      <c r="N2" s="67"/>
      <c r="O2" s="67"/>
      <c r="Q2" s="572" t="s">
        <v>39</v>
      </c>
      <c r="R2" s="572" t="s">
        <v>39</v>
      </c>
      <c r="S2" s="572" t="s">
        <v>40</v>
      </c>
      <c r="T2" s="573" t="s">
        <v>41</v>
      </c>
      <c r="U2" s="573" t="s">
        <v>42</v>
      </c>
      <c r="V2" s="573" t="s">
        <v>43</v>
      </c>
      <c r="W2" s="573" t="s">
        <v>44</v>
      </c>
      <c r="X2" s="574" t="s">
        <v>45</v>
      </c>
      <c r="Y2" s="573" t="s">
        <v>46</v>
      </c>
      <c r="Z2" s="573" t="s">
        <v>47</v>
      </c>
    </row>
    <row r="3" spans="1:26" ht="15.75">
      <c r="A3" s="63"/>
      <c r="B3" s="64"/>
      <c r="C3" s="65"/>
      <c r="D3" s="64"/>
      <c r="E3" s="64"/>
      <c r="F3" s="66"/>
      <c r="G3" s="64"/>
      <c r="H3" s="401"/>
      <c r="I3" s="401" t="s">
        <v>32</v>
      </c>
      <c r="J3" s="64"/>
      <c r="K3" s="64"/>
      <c r="L3" s="64"/>
      <c r="M3" s="64"/>
      <c r="N3" s="67"/>
      <c r="O3" s="67"/>
    </row>
    <row r="4" spans="1:26" ht="15.75">
      <c r="A4" s="63"/>
      <c r="B4" s="64"/>
      <c r="C4" s="65"/>
      <c r="D4" s="64"/>
      <c r="E4" s="64"/>
      <c r="F4" s="66"/>
      <c r="G4" s="64"/>
      <c r="H4" s="400"/>
      <c r="I4" s="401" t="s">
        <v>31</v>
      </c>
      <c r="J4" s="64"/>
      <c r="K4" s="64"/>
      <c r="L4" s="64"/>
      <c r="M4" s="64"/>
      <c r="N4" s="67"/>
      <c r="O4" s="67"/>
    </row>
    <row r="5" spans="1:26" ht="15">
      <c r="A5" s="63"/>
      <c r="B5" s="64"/>
      <c r="C5" s="65"/>
      <c r="D5" s="64"/>
      <c r="E5" s="64"/>
      <c r="F5" s="66"/>
      <c r="G5" s="64"/>
      <c r="H5" s="400"/>
      <c r="I5" s="400"/>
      <c r="J5" s="64"/>
      <c r="K5" s="64"/>
      <c r="L5" s="64"/>
      <c r="M5" s="64"/>
      <c r="N5" s="67"/>
      <c r="O5" s="67"/>
    </row>
    <row r="6" spans="1:26" ht="15.75">
      <c r="A6" s="63"/>
      <c r="B6" s="64"/>
      <c r="C6" s="65"/>
      <c r="D6" s="64"/>
      <c r="E6" s="64"/>
      <c r="F6" s="66"/>
      <c r="G6" s="64"/>
      <c r="H6" s="401"/>
      <c r="I6" s="401"/>
      <c r="J6" s="64"/>
      <c r="K6" s="64"/>
      <c r="L6" s="64"/>
      <c r="M6" s="64"/>
      <c r="N6" s="67"/>
      <c r="O6" s="67"/>
    </row>
    <row r="7" spans="1:26" ht="18.75">
      <c r="A7" s="63"/>
      <c r="B7" s="64"/>
      <c r="C7" s="65"/>
      <c r="D7" s="64"/>
      <c r="E7" s="64"/>
      <c r="F7" s="66"/>
      <c r="G7" s="64"/>
      <c r="H7" s="401"/>
      <c r="I7" s="411" t="s">
        <v>30</v>
      </c>
      <c r="J7" s="64"/>
      <c r="K7" s="64"/>
      <c r="L7" s="64"/>
      <c r="M7" s="64"/>
      <c r="N7" s="67"/>
      <c r="O7" s="67"/>
    </row>
    <row r="8" spans="1:26" ht="18.75">
      <c r="A8" s="63"/>
      <c r="B8" s="64"/>
      <c r="C8" s="65"/>
      <c r="D8" s="64"/>
      <c r="E8" s="64"/>
      <c r="F8" s="66"/>
      <c r="G8" s="64"/>
      <c r="H8" s="401"/>
      <c r="I8" s="411" t="s">
        <v>48</v>
      </c>
      <c r="J8" s="64"/>
      <c r="K8" s="64"/>
      <c r="L8" s="64"/>
      <c r="M8" s="64"/>
      <c r="N8" s="67"/>
      <c r="O8" s="67"/>
    </row>
    <row r="9" spans="1:26">
      <c r="A9" s="63"/>
      <c r="B9" s="64"/>
      <c r="C9" s="65"/>
      <c r="D9" s="64"/>
      <c r="E9" s="64"/>
      <c r="F9" s="66"/>
      <c r="G9" s="64"/>
      <c r="H9" s="404"/>
      <c r="I9" s="404"/>
      <c r="J9" s="64"/>
      <c r="K9" s="64"/>
      <c r="L9" s="64"/>
      <c r="M9" s="64"/>
      <c r="N9" s="67"/>
      <c r="O9" s="67"/>
    </row>
    <row r="10" spans="1:26" ht="20.25">
      <c r="A10" s="63"/>
      <c r="B10" s="64"/>
      <c r="C10" s="65"/>
      <c r="D10" s="64"/>
      <c r="E10" s="64"/>
      <c r="F10" s="66"/>
      <c r="G10" s="64"/>
      <c r="H10" s="411"/>
      <c r="I10" s="414" t="s">
        <v>35</v>
      </c>
      <c r="J10" s="64"/>
      <c r="K10" s="64"/>
      <c r="L10" s="64"/>
      <c r="M10" s="64"/>
      <c r="N10" s="67"/>
      <c r="O10" s="67"/>
    </row>
    <row r="11" spans="1:26" ht="9.9499999999999993" customHeight="1">
      <c r="A11" s="63"/>
      <c r="B11" s="64"/>
      <c r="C11" s="65"/>
      <c r="D11" s="64"/>
      <c r="E11" s="64"/>
      <c r="F11" s="66"/>
      <c r="G11" s="64"/>
      <c r="H11" s="411"/>
      <c r="I11" s="411"/>
      <c r="J11" s="64"/>
      <c r="K11" s="64"/>
      <c r="L11" s="64"/>
      <c r="M11" s="64"/>
      <c r="N11" s="67"/>
      <c r="O11" s="67"/>
    </row>
    <row r="12" spans="1:26" s="81" customFormat="1" ht="20.25">
      <c r="A12" s="402"/>
      <c r="B12" s="400"/>
      <c r="C12" s="417"/>
      <c r="D12" s="400"/>
      <c r="E12" s="400"/>
      <c r="F12" s="400"/>
      <c r="G12" s="401"/>
      <c r="H12" s="401"/>
      <c r="I12" s="415" t="s">
        <v>49</v>
      </c>
      <c r="J12" s="400"/>
      <c r="K12" s="400"/>
      <c r="L12" s="400"/>
      <c r="M12" s="400"/>
      <c r="N12" s="79"/>
      <c r="O12" s="575"/>
    </row>
    <row r="13" spans="1:26" ht="18" customHeight="1">
      <c r="A13" s="416" t="s">
        <v>50</v>
      </c>
      <c r="B13" s="576"/>
      <c r="C13" s="417"/>
      <c r="D13" s="576"/>
      <c r="E13" s="84"/>
      <c r="F13" s="85"/>
      <c r="G13" s="84"/>
      <c r="H13" s="84"/>
      <c r="I13" s="84"/>
      <c r="J13" s="47"/>
      <c r="K13" s="47"/>
      <c r="L13" s="47"/>
      <c r="M13" s="47"/>
      <c r="N13" s="86"/>
      <c r="O13" s="418" t="s">
        <v>51</v>
      </c>
    </row>
    <row r="14" spans="1:26" ht="15" customHeight="1">
      <c r="A14" s="577"/>
      <c r="B14" s="89"/>
      <c r="C14" s="90"/>
      <c r="D14" s="91"/>
      <c r="E14" s="91"/>
      <c r="F14" s="92"/>
      <c r="G14" s="91"/>
      <c r="H14" s="91"/>
      <c r="I14" s="93"/>
      <c r="J14" s="94"/>
      <c r="K14" s="94"/>
      <c r="L14" s="94"/>
      <c r="M14" s="94"/>
      <c r="N14" s="95"/>
    </row>
    <row r="15" spans="1:26" s="97" customFormat="1" ht="15.75" customHeight="1">
      <c r="A15" s="792" t="s">
        <v>52</v>
      </c>
      <c r="B15" s="790" t="s">
        <v>53</v>
      </c>
      <c r="C15" s="790" t="s">
        <v>54</v>
      </c>
      <c r="D15" s="790" t="s">
        <v>55</v>
      </c>
      <c r="E15" s="794" t="s">
        <v>56</v>
      </c>
      <c r="F15" s="790" t="s">
        <v>57</v>
      </c>
      <c r="G15" s="783" t="s">
        <v>58</v>
      </c>
      <c r="H15" s="784"/>
      <c r="I15" s="784"/>
      <c r="J15" s="784"/>
      <c r="K15" s="784"/>
      <c r="L15" s="785"/>
      <c r="M15" s="786" t="s">
        <v>59</v>
      </c>
      <c r="N15" s="788" t="s">
        <v>56</v>
      </c>
      <c r="O15" s="790" t="s">
        <v>60</v>
      </c>
    </row>
    <row r="16" spans="1:26" s="97" customFormat="1" ht="15.75" customHeight="1">
      <c r="A16" s="799"/>
      <c r="B16" s="798"/>
      <c r="C16" s="798"/>
      <c r="D16" s="798"/>
      <c r="E16" s="800"/>
      <c r="F16" s="798"/>
      <c r="G16" s="98">
        <v>1</v>
      </c>
      <c r="H16" s="98">
        <v>2</v>
      </c>
      <c r="I16" s="98">
        <v>3</v>
      </c>
      <c r="J16" s="98">
        <v>4</v>
      </c>
      <c r="K16" s="98">
        <v>5</v>
      </c>
      <c r="L16" s="98">
        <v>6</v>
      </c>
      <c r="M16" s="796"/>
      <c r="N16" s="797"/>
      <c r="O16" s="798"/>
    </row>
    <row r="17" spans="1:15" s="97" customFormat="1" ht="6" customHeight="1">
      <c r="A17" s="99"/>
      <c r="B17" s="100"/>
      <c r="C17" s="101"/>
      <c r="D17" s="100"/>
      <c r="E17" s="100"/>
      <c r="F17" s="100"/>
      <c r="G17" s="102"/>
      <c r="H17" s="102"/>
      <c r="I17" s="102"/>
      <c r="J17" s="102"/>
      <c r="K17" s="103"/>
      <c r="L17" s="103"/>
      <c r="M17" s="100"/>
      <c r="N17" s="104"/>
      <c r="O17" s="105"/>
    </row>
    <row r="18" spans="1:15" ht="15">
      <c r="A18" s="425"/>
      <c r="B18" s="426"/>
      <c r="C18" s="426" t="s">
        <v>1180</v>
      </c>
      <c r="D18" s="426"/>
      <c r="E18" s="426"/>
      <c r="F18" s="489"/>
      <c r="G18" s="428"/>
      <c r="H18" s="428" t="s">
        <v>1414</v>
      </c>
      <c r="I18" s="490"/>
      <c r="J18" s="426"/>
      <c r="K18" s="578"/>
      <c r="L18" s="399"/>
      <c r="M18" s="113"/>
      <c r="N18" s="114"/>
      <c r="O18" s="115" t="s">
        <v>1415</v>
      </c>
    </row>
    <row r="19" spans="1:15" ht="8.1" customHeight="1">
      <c r="A19" s="182"/>
      <c r="B19" s="182"/>
      <c r="C19" s="182"/>
      <c r="D19" s="182"/>
      <c r="E19" s="182"/>
      <c r="F19" s="491"/>
      <c r="G19" s="433"/>
      <c r="H19" s="433"/>
      <c r="I19" s="492"/>
      <c r="J19" s="182"/>
      <c r="K19" s="579"/>
      <c r="L19" s="121"/>
      <c r="M19" s="122"/>
      <c r="N19" s="123"/>
      <c r="O19" s="124"/>
    </row>
    <row r="20" spans="1:15" ht="15">
      <c r="A20" s="182">
        <v>1</v>
      </c>
      <c r="B20" s="139">
        <v>983</v>
      </c>
      <c r="C20" s="140" t="s">
        <v>1054</v>
      </c>
      <c r="D20" s="139">
        <v>2001</v>
      </c>
      <c r="E20" s="494" t="s">
        <v>42</v>
      </c>
      <c r="F20" s="146" t="s">
        <v>68</v>
      </c>
      <c r="G20" s="142">
        <v>43.82</v>
      </c>
      <c r="H20" s="142">
        <v>48.32</v>
      </c>
      <c r="I20" s="142">
        <v>38.6</v>
      </c>
      <c r="J20" s="142">
        <v>36.119999999999997</v>
      </c>
      <c r="K20" s="142">
        <v>47.1</v>
      </c>
      <c r="L20" s="142">
        <v>36</v>
      </c>
      <c r="M20" s="142">
        <f t="shared" ref="M20:M33" si="0">MAX(G20:L20)</f>
        <v>48.32</v>
      </c>
      <c r="N20" s="535" t="str">
        <f t="shared" ref="N20:N32" si="1">LOOKUP(M20,$Q$1:$Z$1,$Q$2:$Z$2)</f>
        <v>III</v>
      </c>
      <c r="O20" s="144" t="s">
        <v>69</v>
      </c>
    </row>
    <row r="21" spans="1:15" ht="15">
      <c r="A21" s="182">
        <v>2</v>
      </c>
      <c r="B21" s="139">
        <v>362</v>
      </c>
      <c r="C21" s="140" t="s">
        <v>1416</v>
      </c>
      <c r="D21" s="139" t="s">
        <v>146</v>
      </c>
      <c r="E21" s="494" t="s">
        <v>41</v>
      </c>
      <c r="F21" s="146" t="s">
        <v>83</v>
      </c>
      <c r="G21" s="142">
        <v>44</v>
      </c>
      <c r="H21" s="142">
        <v>43.18</v>
      </c>
      <c r="I21" s="142">
        <v>45.55</v>
      </c>
      <c r="J21" s="142" t="s">
        <v>76</v>
      </c>
      <c r="K21" s="142">
        <v>47.45</v>
      </c>
      <c r="L21" s="142">
        <v>40.340000000000003</v>
      </c>
      <c r="M21" s="142">
        <f t="shared" si="0"/>
        <v>47.45</v>
      </c>
      <c r="N21" s="535" t="str">
        <f t="shared" si="1"/>
        <v>III</v>
      </c>
      <c r="O21" s="144" t="s">
        <v>784</v>
      </c>
    </row>
    <row r="22" spans="1:15" ht="15">
      <c r="A22" s="182">
        <v>3</v>
      </c>
      <c r="B22" s="139">
        <v>916</v>
      </c>
      <c r="C22" s="140" t="s">
        <v>1417</v>
      </c>
      <c r="D22" s="139" t="s">
        <v>114</v>
      </c>
      <c r="E22" s="494" t="s">
        <v>42</v>
      </c>
      <c r="F22" s="146" t="s">
        <v>68</v>
      </c>
      <c r="G22" s="142">
        <v>39.700000000000003</v>
      </c>
      <c r="H22" s="142" t="s">
        <v>76</v>
      </c>
      <c r="I22" s="142">
        <v>38.42</v>
      </c>
      <c r="J22" s="142">
        <v>37.17</v>
      </c>
      <c r="K22" s="142">
        <v>35</v>
      </c>
      <c r="L22" s="142">
        <v>40.119999999999997</v>
      </c>
      <c r="M22" s="142">
        <f t="shared" si="0"/>
        <v>40.119999999999997</v>
      </c>
      <c r="N22" s="535" t="str">
        <f t="shared" si="1"/>
        <v>2юн</v>
      </c>
      <c r="O22" s="144" t="s">
        <v>388</v>
      </c>
    </row>
    <row r="23" spans="1:15" ht="15">
      <c r="A23" s="182">
        <v>4</v>
      </c>
      <c r="B23" s="139">
        <v>315</v>
      </c>
      <c r="C23" s="140" t="s">
        <v>1418</v>
      </c>
      <c r="D23" s="139">
        <v>2001</v>
      </c>
      <c r="E23" s="494" t="s">
        <v>42</v>
      </c>
      <c r="F23" s="146" t="s">
        <v>153</v>
      </c>
      <c r="G23" s="142">
        <v>36.86</v>
      </c>
      <c r="H23" s="142">
        <v>38</v>
      </c>
      <c r="I23" s="142">
        <v>39.799999999999997</v>
      </c>
      <c r="J23" s="142">
        <v>34.92</v>
      </c>
      <c r="K23" s="142">
        <v>38.32</v>
      </c>
      <c r="L23" s="142" t="s">
        <v>76</v>
      </c>
      <c r="M23" s="142">
        <f t="shared" si="0"/>
        <v>39.799999999999997</v>
      </c>
      <c r="N23" s="535" t="str">
        <f t="shared" si="1"/>
        <v>2юн</v>
      </c>
      <c r="O23" s="144" t="s">
        <v>1419</v>
      </c>
    </row>
    <row r="24" spans="1:15" ht="15">
      <c r="A24" s="182">
        <v>5</v>
      </c>
      <c r="B24" s="139">
        <v>399</v>
      </c>
      <c r="C24" s="140" t="s">
        <v>1420</v>
      </c>
      <c r="D24" s="139" t="s">
        <v>114</v>
      </c>
      <c r="E24" s="494" t="s">
        <v>42</v>
      </c>
      <c r="F24" s="146" t="s">
        <v>83</v>
      </c>
      <c r="G24" s="142">
        <v>36.67</v>
      </c>
      <c r="H24" s="142">
        <v>36.22</v>
      </c>
      <c r="I24" s="142" t="s">
        <v>76</v>
      </c>
      <c r="J24" s="142">
        <v>34.75</v>
      </c>
      <c r="K24" s="142" t="s">
        <v>76</v>
      </c>
      <c r="L24" s="142" t="s">
        <v>76</v>
      </c>
      <c r="M24" s="142">
        <f t="shared" si="0"/>
        <v>36.67</v>
      </c>
      <c r="N24" s="535" t="str">
        <f t="shared" si="1"/>
        <v>б/р</v>
      </c>
      <c r="O24" s="144" t="s">
        <v>84</v>
      </c>
    </row>
    <row r="25" spans="1:15" ht="15">
      <c r="A25" s="182">
        <v>6</v>
      </c>
      <c r="B25" s="139">
        <v>957</v>
      </c>
      <c r="C25" s="140" t="s">
        <v>893</v>
      </c>
      <c r="D25" s="139" t="s">
        <v>114</v>
      </c>
      <c r="E25" s="494" t="s">
        <v>42</v>
      </c>
      <c r="F25" s="146" t="s">
        <v>68</v>
      </c>
      <c r="G25" s="142">
        <v>33.26</v>
      </c>
      <c r="H25" s="142">
        <v>36.479999999999997</v>
      </c>
      <c r="I25" s="142">
        <v>35</v>
      </c>
      <c r="J25" s="142" t="s">
        <v>76</v>
      </c>
      <c r="K25" s="142">
        <v>32.700000000000003</v>
      </c>
      <c r="L25" s="142">
        <v>33.659999999999997</v>
      </c>
      <c r="M25" s="142">
        <f t="shared" si="0"/>
        <v>36.479999999999997</v>
      </c>
      <c r="N25" s="535" t="str">
        <f t="shared" si="1"/>
        <v>б/р</v>
      </c>
      <c r="O25" s="144" t="s">
        <v>366</v>
      </c>
    </row>
    <row r="26" spans="1:15" ht="15">
      <c r="A26" s="182">
        <v>7</v>
      </c>
      <c r="B26" s="139">
        <v>956</v>
      </c>
      <c r="C26" s="140" t="s">
        <v>364</v>
      </c>
      <c r="D26" s="139" t="s">
        <v>146</v>
      </c>
      <c r="E26" s="494" t="s">
        <v>41</v>
      </c>
      <c r="F26" s="146" t="s">
        <v>75</v>
      </c>
      <c r="G26" s="142">
        <v>35</v>
      </c>
      <c r="H26" s="142">
        <v>34.85</v>
      </c>
      <c r="I26" s="142">
        <v>34.26</v>
      </c>
      <c r="J26" s="142">
        <v>35.700000000000003</v>
      </c>
      <c r="K26" s="142" t="s">
        <v>76</v>
      </c>
      <c r="L26" s="142">
        <v>35.729999999999997</v>
      </c>
      <c r="M26" s="142">
        <f t="shared" si="0"/>
        <v>35.729999999999997</v>
      </c>
      <c r="N26" s="535" t="str">
        <f t="shared" si="1"/>
        <v>б/р</v>
      </c>
      <c r="O26" s="144" t="s">
        <v>366</v>
      </c>
    </row>
    <row r="27" spans="1:15" ht="15">
      <c r="A27" s="182">
        <v>8</v>
      </c>
      <c r="B27" s="139">
        <v>949</v>
      </c>
      <c r="C27" s="140" t="s">
        <v>333</v>
      </c>
      <c r="D27" s="139">
        <v>2001</v>
      </c>
      <c r="E27" s="494" t="s">
        <v>42</v>
      </c>
      <c r="F27" s="146" t="s">
        <v>68</v>
      </c>
      <c r="G27" s="142">
        <v>28.8</v>
      </c>
      <c r="H27" s="142">
        <v>34.18</v>
      </c>
      <c r="I27" s="142">
        <v>33.93</v>
      </c>
      <c r="J27" s="142">
        <v>32.270000000000003</v>
      </c>
      <c r="K27" s="142">
        <v>33.700000000000003</v>
      </c>
      <c r="L27" s="142">
        <v>31.53</v>
      </c>
      <c r="M27" s="142">
        <f t="shared" si="0"/>
        <v>34.18</v>
      </c>
      <c r="N27" s="535" t="str">
        <f t="shared" si="1"/>
        <v>б/р</v>
      </c>
      <c r="O27" s="144" t="s">
        <v>334</v>
      </c>
    </row>
    <row r="28" spans="1:15" ht="15">
      <c r="A28" s="182">
        <v>9</v>
      </c>
      <c r="B28" s="139">
        <v>676</v>
      </c>
      <c r="C28" s="140" t="s">
        <v>1421</v>
      </c>
      <c r="D28" s="139" t="s">
        <v>114</v>
      </c>
      <c r="E28" s="494" t="s">
        <v>41</v>
      </c>
      <c r="F28" s="146" t="s">
        <v>351</v>
      </c>
      <c r="G28" s="142">
        <v>27.97</v>
      </c>
      <c r="H28" s="142">
        <v>30.32</v>
      </c>
      <c r="I28" s="142">
        <v>29</v>
      </c>
      <c r="J28" s="142"/>
      <c r="K28" s="142"/>
      <c r="L28" s="142"/>
      <c r="M28" s="142">
        <f t="shared" si="0"/>
        <v>30.32</v>
      </c>
      <c r="N28" s="535" t="str">
        <f t="shared" si="1"/>
        <v>б/р</v>
      </c>
      <c r="O28" s="144" t="s">
        <v>374</v>
      </c>
    </row>
    <row r="29" spans="1:15" ht="15">
      <c r="A29" s="182">
        <v>10</v>
      </c>
      <c r="B29" s="139">
        <v>758</v>
      </c>
      <c r="C29" s="140" t="s">
        <v>370</v>
      </c>
      <c r="D29" s="139" t="s">
        <v>1208</v>
      </c>
      <c r="E29" s="494" t="s">
        <v>42</v>
      </c>
      <c r="F29" s="146" t="s">
        <v>171</v>
      </c>
      <c r="G29" s="142">
        <v>25.85</v>
      </c>
      <c r="H29" s="142">
        <v>20.56</v>
      </c>
      <c r="I29" s="142" t="s">
        <v>4</v>
      </c>
      <c r="J29" s="142"/>
      <c r="K29" s="142"/>
      <c r="L29" s="142"/>
      <c r="M29" s="142">
        <f t="shared" si="0"/>
        <v>25.85</v>
      </c>
      <c r="N29" s="535" t="str">
        <f t="shared" si="1"/>
        <v>б/р</v>
      </c>
      <c r="O29" s="144" t="s">
        <v>291</v>
      </c>
    </row>
    <row r="30" spans="1:15" ht="15">
      <c r="A30" s="182">
        <v>11</v>
      </c>
      <c r="B30" s="139"/>
      <c r="C30" s="140" t="s">
        <v>1422</v>
      </c>
      <c r="D30" s="139" t="s">
        <v>114</v>
      </c>
      <c r="E30" s="494" t="s">
        <v>40</v>
      </c>
      <c r="F30" s="146" t="s">
        <v>124</v>
      </c>
      <c r="G30" s="142" t="s">
        <v>76</v>
      </c>
      <c r="H30" s="142">
        <v>25</v>
      </c>
      <c r="I30" s="142">
        <v>22.44</v>
      </c>
      <c r="J30" s="142"/>
      <c r="K30" s="142"/>
      <c r="L30" s="142"/>
      <c r="M30" s="142">
        <f t="shared" si="0"/>
        <v>25</v>
      </c>
      <c r="N30" s="535" t="str">
        <f t="shared" si="1"/>
        <v>б/р</v>
      </c>
      <c r="O30" s="144" t="s">
        <v>1423</v>
      </c>
    </row>
    <row r="31" spans="1:15" ht="15">
      <c r="A31" s="182">
        <v>12</v>
      </c>
      <c r="B31" s="139">
        <v>756</v>
      </c>
      <c r="C31" s="140" t="s">
        <v>875</v>
      </c>
      <c r="D31" s="139" t="s">
        <v>1208</v>
      </c>
      <c r="E31" s="494" t="s">
        <v>41</v>
      </c>
      <c r="F31" s="146" t="s">
        <v>171</v>
      </c>
      <c r="G31" s="142">
        <v>14.95</v>
      </c>
      <c r="H31" s="142">
        <v>17.27</v>
      </c>
      <c r="I31" s="142">
        <v>19.48</v>
      </c>
      <c r="J31" s="142"/>
      <c r="K31" s="142"/>
      <c r="L31" s="142"/>
      <c r="M31" s="142">
        <f t="shared" si="0"/>
        <v>19.48</v>
      </c>
      <c r="N31" s="535" t="str">
        <f t="shared" si="1"/>
        <v>б/р</v>
      </c>
      <c r="O31" s="144" t="s">
        <v>291</v>
      </c>
    </row>
    <row r="32" spans="1:15" ht="15">
      <c r="A32" s="182">
        <v>13</v>
      </c>
      <c r="B32" s="139">
        <v>770</v>
      </c>
      <c r="C32" s="146" t="s">
        <v>1424</v>
      </c>
      <c r="D32" s="139" t="s">
        <v>1208</v>
      </c>
      <c r="E32" s="494" t="s">
        <v>41</v>
      </c>
      <c r="F32" s="146" t="s">
        <v>171</v>
      </c>
      <c r="G32" s="142">
        <v>17.7</v>
      </c>
      <c r="H32" s="142">
        <v>18.38</v>
      </c>
      <c r="I32" s="142">
        <v>17.88</v>
      </c>
      <c r="J32" s="142"/>
      <c r="K32" s="142"/>
      <c r="L32" s="142"/>
      <c r="M32" s="142">
        <f t="shared" si="0"/>
        <v>18.38</v>
      </c>
      <c r="N32" s="535" t="str">
        <f t="shared" si="1"/>
        <v>б/р</v>
      </c>
      <c r="O32" s="144" t="s">
        <v>173</v>
      </c>
    </row>
    <row r="33" spans="1:15" ht="15">
      <c r="A33" s="182"/>
      <c r="B33" s="139">
        <v>888</v>
      </c>
      <c r="C33" s="140" t="s">
        <v>1425</v>
      </c>
      <c r="D33" s="139">
        <v>2001</v>
      </c>
      <c r="E33" s="494" t="s">
        <v>40</v>
      </c>
      <c r="F33" s="146" t="s">
        <v>115</v>
      </c>
      <c r="G33" s="142" t="s">
        <v>76</v>
      </c>
      <c r="H33" s="142" t="s">
        <v>76</v>
      </c>
      <c r="I33" s="142" t="s">
        <v>76</v>
      </c>
      <c r="J33" s="142"/>
      <c r="K33" s="142"/>
      <c r="L33" s="142"/>
      <c r="M33" s="580">
        <f t="shared" si="0"/>
        <v>0</v>
      </c>
      <c r="N33" s="535"/>
      <c r="O33" s="144" t="s">
        <v>773</v>
      </c>
    </row>
    <row r="34" spans="1:15" ht="15">
      <c r="A34" s="182"/>
      <c r="B34" s="139">
        <v>4</v>
      </c>
      <c r="C34" s="140" t="s">
        <v>1426</v>
      </c>
      <c r="D34" s="139" t="s">
        <v>1208</v>
      </c>
      <c r="E34" s="494" t="s">
        <v>70</v>
      </c>
      <c r="F34" s="146" t="s">
        <v>228</v>
      </c>
      <c r="G34" s="142"/>
      <c r="H34" s="142"/>
      <c r="I34" s="142"/>
      <c r="J34" s="142"/>
      <c r="K34" s="142"/>
      <c r="L34" s="142"/>
      <c r="M34" s="142" t="s">
        <v>81</v>
      </c>
      <c r="N34" s="535"/>
      <c r="O34" s="144" t="s">
        <v>388</v>
      </c>
    </row>
    <row r="35" spans="1:15" ht="15">
      <c r="A35" s="182"/>
      <c r="B35" s="139">
        <v>922</v>
      </c>
      <c r="C35" s="140" t="s">
        <v>1427</v>
      </c>
      <c r="D35" s="139" t="s">
        <v>114</v>
      </c>
      <c r="E35" s="494" t="s">
        <v>42</v>
      </c>
      <c r="F35" s="146" t="s">
        <v>75</v>
      </c>
      <c r="G35" s="142"/>
      <c r="H35" s="142"/>
      <c r="I35" s="142"/>
      <c r="J35" s="142"/>
      <c r="K35" s="142"/>
      <c r="L35" s="142"/>
      <c r="M35" s="142" t="s">
        <v>81</v>
      </c>
      <c r="N35" s="535"/>
      <c r="O35" s="144" t="s">
        <v>388</v>
      </c>
    </row>
    <row r="36" spans="1:15" ht="15">
      <c r="A36" s="182"/>
      <c r="B36" s="139">
        <v>973</v>
      </c>
      <c r="C36" s="140" t="s">
        <v>1428</v>
      </c>
      <c r="D36" s="139" t="s">
        <v>114</v>
      </c>
      <c r="E36" s="494" t="s">
        <v>42</v>
      </c>
      <c r="F36" s="146" t="s">
        <v>75</v>
      </c>
      <c r="G36" s="142"/>
      <c r="H36" s="142"/>
      <c r="I36" s="142"/>
      <c r="J36" s="142"/>
      <c r="K36" s="142"/>
      <c r="L36" s="142"/>
      <c r="M36" s="142" t="s">
        <v>81</v>
      </c>
      <c r="N36" s="535"/>
      <c r="O36" s="144" t="s">
        <v>388</v>
      </c>
    </row>
    <row r="37" spans="1:15" ht="15">
      <c r="A37" s="182"/>
      <c r="B37" s="139">
        <v>2</v>
      </c>
      <c r="C37" s="140" t="s">
        <v>1429</v>
      </c>
      <c r="D37" s="139" t="s">
        <v>1212</v>
      </c>
      <c r="E37" s="494" t="s">
        <v>41</v>
      </c>
      <c r="F37" s="146" t="s">
        <v>228</v>
      </c>
      <c r="G37" s="142"/>
      <c r="H37" s="142"/>
      <c r="I37" s="142"/>
      <c r="J37" s="142"/>
      <c r="K37" s="142"/>
      <c r="L37" s="142"/>
      <c r="M37" s="142" t="s">
        <v>81</v>
      </c>
      <c r="N37" s="535"/>
      <c r="O37" s="144" t="s">
        <v>1292</v>
      </c>
    </row>
    <row r="38" spans="1:15" ht="15">
      <c r="A38" s="182"/>
      <c r="B38" s="139">
        <v>675</v>
      </c>
      <c r="C38" s="140" t="s">
        <v>1430</v>
      </c>
      <c r="D38" s="139" t="s">
        <v>114</v>
      </c>
      <c r="E38" s="494" t="s">
        <v>41</v>
      </c>
      <c r="F38" s="146" t="s">
        <v>351</v>
      </c>
      <c r="G38" s="142"/>
      <c r="H38" s="142"/>
      <c r="I38" s="142"/>
      <c r="J38" s="142"/>
      <c r="K38" s="142"/>
      <c r="L38" s="142"/>
      <c r="M38" s="142" t="s">
        <v>81</v>
      </c>
      <c r="N38" s="535"/>
      <c r="O38" s="144" t="s">
        <v>374</v>
      </c>
    </row>
    <row r="39" spans="1:15" ht="15">
      <c r="A39" s="182"/>
      <c r="B39" s="139"/>
      <c r="C39" s="140"/>
      <c r="D39" s="139"/>
      <c r="E39" s="494"/>
      <c r="F39" s="146"/>
      <c r="G39" s="142"/>
      <c r="H39" s="142"/>
      <c r="I39" s="142"/>
      <c r="J39" s="142"/>
      <c r="K39" s="142"/>
      <c r="L39" s="142"/>
      <c r="M39" s="142"/>
      <c r="N39" s="143"/>
      <c r="O39" s="144"/>
    </row>
    <row r="40" spans="1:15" ht="15">
      <c r="A40" s="182"/>
      <c r="B40" s="139"/>
      <c r="C40" s="140"/>
      <c r="D40" s="139"/>
      <c r="E40" s="494"/>
      <c r="F40" s="146"/>
      <c r="G40" s="142"/>
      <c r="H40" s="142"/>
      <c r="I40" s="142"/>
      <c r="J40" s="142"/>
      <c r="K40" s="142"/>
      <c r="L40" s="142"/>
      <c r="M40" s="142"/>
      <c r="N40" s="143"/>
      <c r="O40" s="144"/>
    </row>
    <row r="41" spans="1:15" ht="15">
      <c r="C41" s="417"/>
      <c r="D41" s="417"/>
      <c r="E41" s="417"/>
      <c r="F41" s="417"/>
      <c r="G41" s="402"/>
      <c r="H41" s="416"/>
      <c r="I41" s="416"/>
      <c r="J41" s="416"/>
      <c r="K41" s="400"/>
      <c r="L41" s="402"/>
      <c r="O41" s="144"/>
    </row>
    <row r="42" spans="1:15" ht="15">
      <c r="C42" s="417"/>
      <c r="D42" s="417"/>
      <c r="E42" s="417"/>
      <c r="F42" s="404"/>
      <c r="G42" s="402"/>
      <c r="H42" s="416"/>
      <c r="I42" s="416"/>
      <c r="O42" s="144"/>
    </row>
    <row r="43" spans="1:15" ht="15">
      <c r="C43" s="417"/>
      <c r="D43" s="417"/>
      <c r="E43" s="417"/>
      <c r="F43" s="417"/>
      <c r="G43" s="402"/>
      <c r="H43" s="416"/>
      <c r="I43" s="416"/>
    </row>
  </sheetData>
  <autoFilter ref="A19:O38"/>
  <mergeCells count="10">
    <mergeCell ref="G15:L15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</mergeCells>
  <dataValidations count="5">
    <dataValidation type="list" allowBlank="1" showInputMessage="1" showErrorMessage="1" sqref="E26">
      <formula1>"кмс,I,II,III,1юн,2юн,3юн"</formula1>
    </dataValidation>
    <dataValidation type="list" allowBlank="1" showInputMessage="1" showErrorMessage="1" sqref="E27:E29">
      <formula1>"I,II,III,1юн,2юн,3юн,б/р"</formula1>
    </dataValidation>
    <dataValidation type="list" allowBlank="1" showInputMessage="1" showErrorMessage="1" sqref="D27:D29">
      <formula1>"00,01,02,03,04"</formula1>
    </dataValidation>
    <dataValidation type="list" allowBlank="1" showInputMessage="1" showErrorMessage="1" sqref="E20">
      <formula1>"кмс,I,II,III,1юн,2юн,3юн,б/р"</formula1>
    </dataValidation>
    <dataValidation type="list" allowBlank="1" showInputMessage="1" showErrorMessage="1" sqref="E21:E25 E30:E38">
      <formula1>"мсмк,мс,кмс,I,II,III,1юн,2юн,3юн,б/р"</formula1>
    </dataValidation>
  </dataValidations>
  <printOptions horizontalCentered="1"/>
  <pageMargins left="0.39370078740157483" right="0" top="0.59055118110236227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0"/>
  <sheetViews>
    <sheetView topLeftCell="A10" workbookViewId="0">
      <selection activeCell="A55" sqref="A55"/>
    </sheetView>
  </sheetViews>
  <sheetFormatPr defaultRowHeight="15"/>
  <cols>
    <col min="1" max="1" width="7.28515625" customWidth="1"/>
    <col min="7" max="7" width="6.140625" style="1" customWidth="1"/>
    <col min="8" max="8" width="38.140625" customWidth="1"/>
  </cols>
  <sheetData>
    <row r="1" spans="6:6" ht="15.75">
      <c r="F1" s="15" t="s">
        <v>33</v>
      </c>
    </row>
    <row r="2" spans="6:6" ht="15.75">
      <c r="F2" s="15" t="s">
        <v>32</v>
      </c>
    </row>
    <row r="3" spans="6:6">
      <c r="F3" s="16"/>
    </row>
    <row r="4" spans="6:6" ht="15.75">
      <c r="F4" s="15" t="s">
        <v>31</v>
      </c>
    </row>
    <row r="8" spans="6:6" ht="18.75">
      <c r="F8" s="14" t="s">
        <v>30</v>
      </c>
    </row>
    <row r="9" spans="6:6" ht="18.75">
      <c r="F9" s="14" t="s">
        <v>29</v>
      </c>
    </row>
    <row r="14" spans="6:6" ht="15.75">
      <c r="F14" s="13" t="s">
        <v>28</v>
      </c>
    </row>
    <row r="15" spans="6:6" ht="15.75">
      <c r="F15" s="13"/>
    </row>
    <row r="16" spans="6:6" ht="15.75">
      <c r="F16" s="13"/>
    </row>
    <row r="17" spans="2:8" ht="15.75">
      <c r="B17" s="12"/>
      <c r="F17" s="6"/>
    </row>
    <row r="18" spans="2:8" ht="15.75">
      <c r="B18" s="12"/>
    </row>
    <row r="19" spans="2:8" ht="18" customHeight="1">
      <c r="B19" s="10" t="s">
        <v>27</v>
      </c>
      <c r="G19" s="7" t="s">
        <v>4</v>
      </c>
      <c r="H19" s="6" t="s">
        <v>26</v>
      </c>
    </row>
    <row r="20" spans="2:8" ht="18" customHeight="1">
      <c r="B20" s="10"/>
      <c r="G20" s="7"/>
      <c r="H20" s="8" t="s">
        <v>2</v>
      </c>
    </row>
    <row r="21" spans="2:8" ht="18" customHeight="1">
      <c r="B21" s="10" t="s">
        <v>25</v>
      </c>
      <c r="C21" s="10"/>
      <c r="G21" s="7" t="s">
        <v>4</v>
      </c>
      <c r="H21" s="6" t="s">
        <v>24</v>
      </c>
    </row>
    <row r="22" spans="2:8" ht="18" customHeight="1">
      <c r="B22" s="10"/>
      <c r="G22" s="7"/>
      <c r="H22" s="8" t="s">
        <v>6</v>
      </c>
    </row>
    <row r="23" spans="2:8" ht="18" customHeight="1">
      <c r="B23" s="10" t="s">
        <v>23</v>
      </c>
      <c r="G23" s="7" t="s">
        <v>4</v>
      </c>
      <c r="H23" s="6" t="s">
        <v>22</v>
      </c>
    </row>
    <row r="24" spans="2:8" ht="18" customHeight="1">
      <c r="B24" s="10"/>
      <c r="G24" s="7"/>
      <c r="H24" s="4" t="s">
        <v>21</v>
      </c>
    </row>
    <row r="25" spans="2:8" ht="18" customHeight="1">
      <c r="B25" s="11" t="s">
        <v>20</v>
      </c>
      <c r="G25" s="7" t="s">
        <v>4</v>
      </c>
      <c r="H25" s="6" t="s">
        <v>19</v>
      </c>
    </row>
    <row r="26" spans="2:8" ht="18" customHeight="1">
      <c r="B26" s="10"/>
      <c r="G26" s="7"/>
      <c r="H26" s="8" t="s">
        <v>2</v>
      </c>
    </row>
    <row r="27" spans="2:8" ht="18" customHeight="1">
      <c r="B27" s="10" t="s">
        <v>18</v>
      </c>
      <c r="G27" s="7" t="s">
        <v>4</v>
      </c>
      <c r="H27" s="6" t="s">
        <v>17</v>
      </c>
    </row>
    <row r="28" spans="2:8" ht="18" customHeight="1">
      <c r="B28" s="10"/>
      <c r="G28" s="7"/>
      <c r="H28" s="8" t="s">
        <v>16</v>
      </c>
    </row>
    <row r="29" spans="2:8" ht="18" customHeight="1">
      <c r="B29" s="6" t="s">
        <v>15</v>
      </c>
      <c r="C29" s="5"/>
      <c r="D29" s="5"/>
      <c r="E29" s="5"/>
      <c r="F29" s="5"/>
      <c r="G29" s="7" t="s">
        <v>4</v>
      </c>
      <c r="H29" s="6" t="s">
        <v>1736</v>
      </c>
    </row>
    <row r="30" spans="2:8" ht="18" customHeight="1">
      <c r="B30" s="10"/>
      <c r="G30" s="7"/>
      <c r="H30" s="6" t="s">
        <v>2</v>
      </c>
    </row>
    <row r="31" spans="2:8" ht="18" customHeight="1">
      <c r="B31" s="10" t="s">
        <v>14</v>
      </c>
      <c r="G31" s="7" t="s">
        <v>4</v>
      </c>
      <c r="H31" s="6" t="s">
        <v>1575</v>
      </c>
    </row>
    <row r="32" spans="2:8" ht="18" customHeight="1">
      <c r="B32" s="10"/>
      <c r="G32" s="7"/>
      <c r="H32" s="6" t="s">
        <v>21</v>
      </c>
    </row>
    <row r="33" spans="2:8" ht="18" customHeight="1">
      <c r="B33" s="10" t="s">
        <v>13</v>
      </c>
      <c r="G33" s="7" t="s">
        <v>4</v>
      </c>
      <c r="H33" s="6" t="s">
        <v>12</v>
      </c>
    </row>
    <row r="34" spans="2:8" ht="18" customHeight="1">
      <c r="B34" s="10"/>
      <c r="G34" s="7"/>
      <c r="H34" s="8" t="s">
        <v>6</v>
      </c>
    </row>
    <row r="35" spans="2:8" ht="18" customHeight="1">
      <c r="B35" s="6" t="s">
        <v>11</v>
      </c>
      <c r="G35" s="7" t="s">
        <v>4</v>
      </c>
      <c r="H35" s="6" t="s">
        <v>10</v>
      </c>
    </row>
    <row r="36" spans="2:8" ht="18" customHeight="1">
      <c r="B36" s="6"/>
      <c r="G36" s="7"/>
      <c r="H36" s="6" t="s">
        <v>9</v>
      </c>
    </row>
    <row r="37" spans="2:8" ht="18" customHeight="1">
      <c r="B37" s="10" t="s">
        <v>8</v>
      </c>
      <c r="G37" s="7" t="s">
        <v>4</v>
      </c>
      <c r="H37" s="9" t="s">
        <v>7</v>
      </c>
    </row>
    <row r="38" spans="2:8" ht="15.75">
      <c r="B38" s="5"/>
      <c r="G38" s="7"/>
      <c r="H38" s="8" t="s">
        <v>6</v>
      </c>
    </row>
    <row r="39" spans="2:8" ht="15.75">
      <c r="B39" s="6" t="s">
        <v>5</v>
      </c>
      <c r="G39" s="7" t="s">
        <v>4</v>
      </c>
      <c r="H39" s="6" t="s">
        <v>3</v>
      </c>
    </row>
    <row r="40" spans="2:8" ht="15.75">
      <c r="B40" s="5"/>
      <c r="H40" s="6" t="s">
        <v>2</v>
      </c>
    </row>
    <row r="41" spans="2:8" ht="15.75">
      <c r="B41" s="5"/>
      <c r="H41" s="4"/>
    </row>
    <row r="42" spans="2:8" ht="15.75">
      <c r="B42" s="5"/>
      <c r="H42" s="4"/>
    </row>
    <row r="43" spans="2:8" ht="15.75">
      <c r="B43" s="5"/>
      <c r="H43" s="4"/>
    </row>
    <row r="44" spans="2:8" ht="15.75">
      <c r="B44" s="5"/>
      <c r="H44" s="4"/>
    </row>
    <row r="45" spans="2:8" ht="15.75">
      <c r="B45" s="5"/>
      <c r="H45" s="4"/>
    </row>
    <row r="47" spans="2:8" ht="15.75">
      <c r="F47" s="2" t="s">
        <v>1</v>
      </c>
    </row>
    <row r="48" spans="2:8" ht="15.75">
      <c r="F48" s="2" t="s">
        <v>0</v>
      </c>
    </row>
    <row r="49" spans="6:6" ht="15.75">
      <c r="F49" s="3"/>
    </row>
    <row r="50" spans="6:6" ht="15.75">
      <c r="F50" s="2" t="s">
        <v>34</v>
      </c>
    </row>
  </sheetData>
  <printOptions horizontalCentered="1"/>
  <pageMargins left="0.31496062992125984" right="0" top="0.74803149606299213" bottom="0.7480314960629921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8"/>
  <sheetViews>
    <sheetView topLeftCell="A15" zoomScaleNormal="100" workbookViewId="0">
      <selection activeCell="N20" sqref="N20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6.7109375" style="158" customWidth="1"/>
    <col min="4" max="5" width="4.7109375" style="157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96" customWidth="1"/>
    <col min="16" max="16" width="9.140625" style="68"/>
    <col min="17" max="26" width="4.7109375" style="68" hidden="1" customWidth="1" outlineLevel="1"/>
    <col min="27" max="27" width="9.140625" style="68" collapsed="1"/>
    <col min="28" max="192" width="9.140625" style="68"/>
    <col min="193" max="193" width="3.5703125" style="68" customWidth="1"/>
    <col min="194" max="194" width="7.5703125" style="68" customWidth="1"/>
    <col min="195" max="195" width="26.140625" style="68" customWidth="1"/>
    <col min="196" max="196" width="3.28515625" style="68" customWidth="1"/>
    <col min="197" max="197" width="4.7109375" style="68" customWidth="1"/>
    <col min="198" max="198" width="11.7109375" style="68" customWidth="1"/>
    <col min="199" max="231" width="2" style="68" customWidth="1"/>
    <col min="232" max="233" width="2.7109375" style="68" customWidth="1"/>
    <col min="234" max="234" width="6.85546875" style="68" customWidth="1"/>
    <col min="235" max="235" width="3.7109375" style="68" customWidth="1"/>
    <col min="236" max="236" width="4.7109375" style="68" customWidth="1"/>
    <col min="237" max="237" width="27.7109375" style="68" customWidth="1"/>
    <col min="238" max="16384" width="9.140625" style="68"/>
  </cols>
  <sheetData>
    <row r="1" spans="1:26">
      <c r="A1" s="63"/>
      <c r="B1" s="64"/>
      <c r="C1" s="65"/>
      <c r="D1" s="64"/>
      <c r="E1" s="64"/>
      <c r="F1" s="66"/>
      <c r="G1" s="64"/>
      <c r="H1" s="64"/>
      <c r="I1" s="64"/>
      <c r="J1" s="64"/>
      <c r="K1" s="64"/>
      <c r="L1" s="64"/>
      <c r="M1" s="64"/>
      <c r="N1" s="67"/>
      <c r="O1" s="67"/>
      <c r="Q1" s="571">
        <v>0</v>
      </c>
      <c r="R1" s="571">
        <v>0</v>
      </c>
      <c r="S1" s="571">
        <v>8</v>
      </c>
      <c r="T1" s="571">
        <v>9.6999999999999993</v>
      </c>
      <c r="U1" s="571">
        <v>10.7</v>
      </c>
      <c r="V1" s="571">
        <v>12.7</v>
      </c>
      <c r="W1" s="571">
        <v>14.7</v>
      </c>
      <c r="X1" s="571">
        <v>16</v>
      </c>
      <c r="Y1" s="571" t="s">
        <v>4</v>
      </c>
      <c r="Z1" s="571" t="s">
        <v>4</v>
      </c>
    </row>
    <row r="2" spans="1:26" ht="15.75">
      <c r="A2" s="63"/>
      <c r="B2" s="64"/>
      <c r="C2" s="65"/>
      <c r="D2" s="64"/>
      <c r="E2" s="64"/>
      <c r="F2" s="66"/>
      <c r="G2" s="64"/>
      <c r="H2" s="401"/>
      <c r="I2" s="401" t="s">
        <v>33</v>
      </c>
      <c r="J2" s="64"/>
      <c r="K2" s="64"/>
      <c r="L2" s="64"/>
      <c r="M2" s="64"/>
      <c r="N2" s="67"/>
      <c r="O2" s="67"/>
      <c r="Q2" s="573" t="s">
        <v>39</v>
      </c>
      <c r="R2" s="573" t="s">
        <v>39</v>
      </c>
      <c r="S2" s="573" t="s">
        <v>40</v>
      </c>
      <c r="T2" s="573" t="s">
        <v>41</v>
      </c>
      <c r="U2" s="573" t="s">
        <v>42</v>
      </c>
      <c r="V2" s="573" t="s">
        <v>43</v>
      </c>
      <c r="W2" s="573" t="s">
        <v>44</v>
      </c>
      <c r="X2" s="574" t="s">
        <v>45</v>
      </c>
      <c r="Y2" s="573" t="s">
        <v>46</v>
      </c>
      <c r="Z2" s="573" t="s">
        <v>47</v>
      </c>
    </row>
    <row r="3" spans="1:26" ht="15.75">
      <c r="A3" s="63"/>
      <c r="B3" s="64"/>
      <c r="C3" s="65"/>
      <c r="D3" s="64"/>
      <c r="E3" s="64"/>
      <c r="F3" s="66"/>
      <c r="G3" s="64"/>
      <c r="H3" s="401"/>
      <c r="I3" s="401" t="s">
        <v>32</v>
      </c>
      <c r="J3" s="64"/>
      <c r="K3" s="64"/>
      <c r="L3" s="64"/>
      <c r="M3" s="64"/>
      <c r="N3" s="67"/>
      <c r="O3" s="67"/>
    </row>
    <row r="4" spans="1:26" ht="15.75">
      <c r="A4" s="63"/>
      <c r="B4" s="64"/>
      <c r="C4" s="65"/>
      <c r="D4" s="64"/>
      <c r="E4" s="64"/>
      <c r="F4" s="66"/>
      <c r="G4" s="64"/>
      <c r="H4" s="400"/>
      <c r="I4" s="401" t="s">
        <v>31</v>
      </c>
      <c r="J4" s="64"/>
      <c r="K4" s="64"/>
      <c r="L4" s="64"/>
      <c r="M4" s="64"/>
      <c r="N4" s="67"/>
      <c r="O4" s="67"/>
    </row>
    <row r="5" spans="1:26" ht="15">
      <c r="A5" s="63"/>
      <c r="B5" s="64"/>
      <c r="C5" s="65"/>
      <c r="D5" s="64"/>
      <c r="E5" s="64"/>
      <c r="F5" s="66"/>
      <c r="G5" s="64"/>
      <c r="H5" s="400"/>
      <c r="I5" s="400"/>
      <c r="J5" s="64"/>
      <c r="K5" s="64"/>
      <c r="L5" s="64"/>
      <c r="M5" s="64"/>
      <c r="N5" s="67"/>
      <c r="O5" s="67"/>
    </row>
    <row r="6" spans="1:26" ht="15.75">
      <c r="A6" s="63"/>
      <c r="B6" s="64"/>
      <c r="C6" s="65"/>
      <c r="D6" s="64"/>
      <c r="E6" s="64"/>
      <c r="F6" s="66"/>
      <c r="G6" s="64"/>
      <c r="H6" s="401"/>
      <c r="I6" s="401"/>
      <c r="J6" s="64"/>
      <c r="K6" s="64"/>
      <c r="L6" s="64"/>
      <c r="M6" s="64"/>
      <c r="N6" s="67"/>
      <c r="O6" s="67"/>
    </row>
    <row r="7" spans="1:26" ht="18.75">
      <c r="A7" s="63"/>
      <c r="B7" s="64"/>
      <c r="C7" s="65"/>
      <c r="D7" s="64"/>
      <c r="E7" s="64"/>
      <c r="F7" s="66"/>
      <c r="G7" s="64"/>
      <c r="H7" s="401"/>
      <c r="I7" s="411" t="s">
        <v>30</v>
      </c>
      <c r="J7" s="64"/>
      <c r="K7" s="64"/>
      <c r="L7" s="64"/>
      <c r="M7" s="64"/>
      <c r="N7" s="67"/>
      <c r="O7" s="67"/>
    </row>
    <row r="8" spans="1:26" ht="18.75">
      <c r="A8" s="63"/>
      <c r="B8" s="64"/>
      <c r="C8" s="65"/>
      <c r="D8" s="64"/>
      <c r="E8" s="64"/>
      <c r="F8" s="66"/>
      <c r="G8" s="64"/>
      <c r="H8" s="401"/>
      <c r="I8" s="411" t="s">
        <v>48</v>
      </c>
      <c r="J8" s="64"/>
      <c r="K8" s="64"/>
      <c r="L8" s="64"/>
      <c r="M8" s="64"/>
      <c r="N8" s="67"/>
      <c r="O8" s="67"/>
    </row>
    <row r="9" spans="1:26">
      <c r="A9" s="63"/>
      <c r="B9" s="64"/>
      <c r="C9" s="65"/>
      <c r="D9" s="64"/>
      <c r="E9" s="64"/>
      <c r="F9" s="66"/>
      <c r="G9" s="64"/>
      <c r="H9" s="404"/>
      <c r="I9" s="404"/>
      <c r="J9" s="64"/>
      <c r="K9" s="64"/>
      <c r="L9" s="64"/>
      <c r="M9" s="64"/>
      <c r="N9" s="67"/>
      <c r="O9" s="67"/>
    </row>
    <row r="10" spans="1:26" ht="20.25">
      <c r="A10" s="63"/>
      <c r="B10" s="64"/>
      <c r="C10" s="65"/>
      <c r="D10" s="64"/>
      <c r="E10" s="64"/>
      <c r="F10" s="66"/>
      <c r="G10" s="64"/>
      <c r="H10" s="411"/>
      <c r="I10" s="414" t="s">
        <v>35</v>
      </c>
      <c r="J10" s="64"/>
      <c r="K10" s="64"/>
      <c r="L10" s="64"/>
      <c r="M10" s="64"/>
      <c r="N10" s="67"/>
      <c r="O10" s="67"/>
    </row>
    <row r="11" spans="1:26" ht="9.9499999999999993" customHeight="1">
      <c r="A11" s="63"/>
      <c r="B11" s="64"/>
      <c r="C11" s="65"/>
      <c r="D11" s="64"/>
      <c r="E11" s="64"/>
      <c r="F11" s="66"/>
      <c r="G11" s="64"/>
      <c r="H11" s="411"/>
      <c r="I11" s="411"/>
      <c r="J11" s="64"/>
      <c r="K11" s="64"/>
      <c r="L11" s="64"/>
      <c r="M11" s="64"/>
      <c r="N11" s="67"/>
      <c r="O11" s="67"/>
    </row>
    <row r="12" spans="1:26" s="81" customFormat="1" ht="20.25">
      <c r="A12" s="402"/>
      <c r="B12" s="400"/>
      <c r="C12" s="417"/>
      <c r="D12" s="400"/>
      <c r="E12" s="400"/>
      <c r="F12" s="400"/>
      <c r="G12" s="401"/>
      <c r="H12" s="401"/>
      <c r="I12" s="415" t="s">
        <v>49</v>
      </c>
      <c r="J12" s="400"/>
      <c r="K12" s="400"/>
      <c r="L12" s="400"/>
      <c r="M12" s="400"/>
      <c r="N12" s="79"/>
      <c r="O12" s="575"/>
    </row>
    <row r="13" spans="1:26" ht="18" customHeight="1">
      <c r="A13" s="416" t="s">
        <v>50</v>
      </c>
      <c r="B13" s="576"/>
      <c r="C13" s="417"/>
      <c r="D13" s="576"/>
      <c r="E13" s="84"/>
      <c r="F13" s="85"/>
      <c r="G13" s="84"/>
      <c r="H13" s="84"/>
      <c r="I13" s="84"/>
      <c r="J13" s="47"/>
      <c r="K13" s="47"/>
      <c r="L13" s="47"/>
      <c r="M13" s="47"/>
      <c r="N13" s="86"/>
      <c r="O13" s="418" t="s">
        <v>51</v>
      </c>
    </row>
    <row r="14" spans="1:26" ht="15" customHeight="1">
      <c r="A14" s="577"/>
      <c r="B14" s="89"/>
      <c r="C14" s="90"/>
      <c r="D14" s="91"/>
      <c r="E14" s="91"/>
      <c r="F14" s="92"/>
      <c r="G14" s="91"/>
      <c r="H14" s="91"/>
      <c r="I14" s="93"/>
      <c r="J14" s="94"/>
      <c r="K14" s="94"/>
      <c r="L14" s="94"/>
      <c r="M14" s="94"/>
      <c r="N14" s="95"/>
    </row>
    <row r="15" spans="1:26" s="97" customFormat="1" ht="15.75" customHeight="1">
      <c r="A15" s="792" t="s">
        <v>52</v>
      </c>
      <c r="B15" s="790" t="s">
        <v>53</v>
      </c>
      <c r="C15" s="790" t="s">
        <v>54</v>
      </c>
      <c r="D15" s="790" t="s">
        <v>55</v>
      </c>
      <c r="E15" s="794" t="s">
        <v>56</v>
      </c>
      <c r="F15" s="790" t="s">
        <v>57</v>
      </c>
      <c r="G15" s="783" t="s">
        <v>58</v>
      </c>
      <c r="H15" s="784"/>
      <c r="I15" s="784"/>
      <c r="J15" s="784"/>
      <c r="K15" s="784"/>
      <c r="L15" s="785"/>
      <c r="M15" s="786" t="s">
        <v>59</v>
      </c>
      <c r="N15" s="788" t="s">
        <v>56</v>
      </c>
      <c r="O15" s="790" t="s">
        <v>60</v>
      </c>
    </row>
    <row r="16" spans="1:26" s="97" customFormat="1" ht="15.75" customHeight="1">
      <c r="A16" s="799"/>
      <c r="B16" s="798"/>
      <c r="C16" s="798"/>
      <c r="D16" s="798"/>
      <c r="E16" s="800"/>
      <c r="F16" s="798"/>
      <c r="G16" s="98">
        <v>1</v>
      </c>
      <c r="H16" s="98">
        <v>2</v>
      </c>
      <c r="I16" s="98">
        <v>3</v>
      </c>
      <c r="J16" s="98">
        <v>4</v>
      </c>
      <c r="K16" s="98">
        <v>5</v>
      </c>
      <c r="L16" s="98">
        <v>6</v>
      </c>
      <c r="M16" s="796"/>
      <c r="N16" s="797"/>
      <c r="O16" s="798"/>
    </row>
    <row r="17" spans="1:15" s="97" customFormat="1" ht="6" customHeight="1">
      <c r="A17" s="99"/>
      <c r="B17" s="100"/>
      <c r="C17" s="101"/>
      <c r="D17" s="100"/>
      <c r="E17" s="100"/>
      <c r="F17" s="100"/>
      <c r="G17" s="102"/>
      <c r="H17" s="102"/>
      <c r="I17" s="102"/>
      <c r="J17" s="102"/>
      <c r="K17" s="103"/>
      <c r="L17" s="103"/>
      <c r="M17" s="100"/>
      <c r="N17" s="104"/>
      <c r="O17" s="105"/>
    </row>
    <row r="18" spans="1:15" ht="15">
      <c r="A18" s="425"/>
      <c r="B18" s="426"/>
      <c r="C18" s="426" t="s">
        <v>1180</v>
      </c>
      <c r="D18" s="426"/>
      <c r="E18" s="426"/>
      <c r="F18" s="489"/>
      <c r="G18" s="428"/>
      <c r="H18" s="428" t="s">
        <v>1563</v>
      </c>
      <c r="I18" s="490"/>
      <c r="J18" s="426"/>
      <c r="K18" s="578"/>
      <c r="L18" s="399"/>
      <c r="M18" s="113"/>
      <c r="N18" s="114"/>
      <c r="O18" s="115" t="s">
        <v>1564</v>
      </c>
    </row>
    <row r="19" spans="1:15" ht="8.1" customHeight="1">
      <c r="A19" s="182"/>
      <c r="B19" s="182"/>
      <c r="C19" s="182"/>
      <c r="D19" s="182"/>
      <c r="E19" s="182"/>
      <c r="F19" s="491"/>
      <c r="G19" s="433"/>
      <c r="H19" s="433"/>
      <c r="I19" s="492"/>
      <c r="J19" s="182"/>
      <c r="K19" s="579"/>
      <c r="L19" s="121"/>
      <c r="M19" s="122"/>
      <c r="N19" s="123"/>
      <c r="O19" s="124"/>
    </row>
    <row r="20" spans="1:15" ht="15">
      <c r="A20" s="182">
        <v>1</v>
      </c>
      <c r="B20" s="588">
        <v>101</v>
      </c>
      <c r="C20" s="545" t="s">
        <v>782</v>
      </c>
      <c r="D20" s="588">
        <v>2001</v>
      </c>
      <c r="E20" s="185" t="s">
        <v>43</v>
      </c>
      <c r="F20" s="545" t="s">
        <v>65</v>
      </c>
      <c r="G20" s="534">
        <v>11.76</v>
      </c>
      <c r="H20" s="534">
        <v>13.24</v>
      </c>
      <c r="I20" s="534">
        <v>13.32</v>
      </c>
      <c r="J20" s="534">
        <v>13.06</v>
      </c>
      <c r="K20" s="534">
        <v>12.98</v>
      </c>
      <c r="L20" s="534">
        <v>13.77</v>
      </c>
      <c r="M20" s="142">
        <f t="shared" ref="M20:M35" si="0">MAX(G20:L20)</f>
        <v>13.77</v>
      </c>
      <c r="N20" s="535" t="str">
        <f t="shared" ref="N20:N35" si="1">LOOKUP(M20,$Q$1:$Z$1,$Q$2:$Z$2)</f>
        <v>II</v>
      </c>
      <c r="O20" s="152" t="s">
        <v>66</v>
      </c>
    </row>
    <row r="21" spans="1:15" ht="15">
      <c r="A21" s="182">
        <v>2</v>
      </c>
      <c r="B21" s="588">
        <v>960</v>
      </c>
      <c r="C21" s="545" t="s">
        <v>781</v>
      </c>
      <c r="D21" s="588" t="s">
        <v>114</v>
      </c>
      <c r="E21" s="185" t="s">
        <v>43</v>
      </c>
      <c r="F21" s="545" t="s">
        <v>68</v>
      </c>
      <c r="G21" s="534">
        <v>13.06</v>
      </c>
      <c r="H21" s="534">
        <v>12.73</v>
      </c>
      <c r="I21" s="534" t="s">
        <v>76</v>
      </c>
      <c r="J21" s="534">
        <v>12.87</v>
      </c>
      <c r="K21" s="534">
        <v>13.01</v>
      </c>
      <c r="L21" s="534">
        <v>12.82</v>
      </c>
      <c r="M21" s="142">
        <f t="shared" si="0"/>
        <v>13.06</v>
      </c>
      <c r="N21" s="535" t="str">
        <f t="shared" si="1"/>
        <v>II</v>
      </c>
      <c r="O21" s="152" t="s">
        <v>366</v>
      </c>
    </row>
    <row r="22" spans="1:15" ht="15">
      <c r="A22" s="182">
        <v>3</v>
      </c>
      <c r="B22" s="588">
        <v>916</v>
      </c>
      <c r="C22" s="545" t="s">
        <v>1417</v>
      </c>
      <c r="D22" s="588" t="s">
        <v>114</v>
      </c>
      <c r="E22" s="185" t="s">
        <v>42</v>
      </c>
      <c r="F22" s="545" t="s">
        <v>68</v>
      </c>
      <c r="G22" s="534">
        <v>10.11</v>
      </c>
      <c r="H22" s="534">
        <v>10.69</v>
      </c>
      <c r="I22" s="534">
        <v>10.38</v>
      </c>
      <c r="J22" s="534">
        <v>9.61</v>
      </c>
      <c r="K22" s="534" t="s">
        <v>76</v>
      </c>
      <c r="L22" s="534">
        <v>10.4</v>
      </c>
      <c r="M22" s="142">
        <f t="shared" si="0"/>
        <v>10.69</v>
      </c>
      <c r="N22" s="535" t="str">
        <f t="shared" si="1"/>
        <v>1юн</v>
      </c>
      <c r="O22" s="152" t="s">
        <v>388</v>
      </c>
    </row>
    <row r="23" spans="1:15" ht="15">
      <c r="A23" s="182">
        <v>4</v>
      </c>
      <c r="B23" s="588">
        <v>251</v>
      </c>
      <c r="C23" s="545" t="s">
        <v>788</v>
      </c>
      <c r="D23" s="588">
        <v>2001</v>
      </c>
      <c r="E23" s="185" t="s">
        <v>42</v>
      </c>
      <c r="F23" s="545" t="s">
        <v>223</v>
      </c>
      <c r="G23" s="534">
        <v>9.85</v>
      </c>
      <c r="H23" s="534">
        <v>9.56</v>
      </c>
      <c r="I23" s="534">
        <v>9.89</v>
      </c>
      <c r="J23" s="534">
        <v>10.3</v>
      </c>
      <c r="K23" s="534">
        <v>10.050000000000001</v>
      </c>
      <c r="L23" s="534">
        <v>10.32</v>
      </c>
      <c r="M23" s="142">
        <f t="shared" si="0"/>
        <v>10.32</v>
      </c>
      <c r="N23" s="535" t="str">
        <f t="shared" si="1"/>
        <v>1юн</v>
      </c>
      <c r="O23" s="152" t="s">
        <v>651</v>
      </c>
    </row>
    <row r="24" spans="1:15" ht="15">
      <c r="A24" s="182">
        <v>5</v>
      </c>
      <c r="B24" s="588">
        <v>115</v>
      </c>
      <c r="C24" s="545" t="s">
        <v>786</v>
      </c>
      <c r="D24" s="588" t="s">
        <v>146</v>
      </c>
      <c r="E24" s="185" t="s">
        <v>42</v>
      </c>
      <c r="F24" s="545" t="s">
        <v>65</v>
      </c>
      <c r="G24" s="534">
        <v>9.35</v>
      </c>
      <c r="H24" s="534">
        <v>9.33</v>
      </c>
      <c r="I24" s="534">
        <v>9.19</v>
      </c>
      <c r="J24" s="534">
        <v>9.6300000000000008</v>
      </c>
      <c r="K24" s="534">
        <v>9.92</v>
      </c>
      <c r="L24" s="534">
        <v>10.17</v>
      </c>
      <c r="M24" s="142">
        <f t="shared" si="0"/>
        <v>10.17</v>
      </c>
      <c r="N24" s="535" t="str">
        <f t="shared" si="1"/>
        <v>1юн</v>
      </c>
      <c r="O24" s="152" t="s">
        <v>144</v>
      </c>
    </row>
    <row r="25" spans="1:15" ht="15">
      <c r="A25" s="182">
        <v>6</v>
      </c>
      <c r="B25" s="588">
        <v>905</v>
      </c>
      <c r="C25" s="545" t="s">
        <v>1565</v>
      </c>
      <c r="D25" s="588" t="s">
        <v>114</v>
      </c>
      <c r="E25" s="185" t="s">
        <v>40</v>
      </c>
      <c r="F25" s="545" t="s">
        <v>75</v>
      </c>
      <c r="G25" s="534">
        <v>8.82</v>
      </c>
      <c r="H25" s="534">
        <v>9.15</v>
      </c>
      <c r="I25" s="534">
        <v>8.65</v>
      </c>
      <c r="J25" s="534" t="s">
        <v>76</v>
      </c>
      <c r="K25" s="534">
        <v>9.4499999999999993</v>
      </c>
      <c r="L25" s="534">
        <v>9.6</v>
      </c>
      <c r="M25" s="142">
        <f t="shared" si="0"/>
        <v>9.6</v>
      </c>
      <c r="N25" s="535" t="str">
        <f t="shared" si="1"/>
        <v>2юн</v>
      </c>
      <c r="O25" s="152" t="s">
        <v>1566</v>
      </c>
    </row>
    <row r="26" spans="1:15" ht="15">
      <c r="A26" s="182">
        <v>7</v>
      </c>
      <c r="B26" s="588">
        <v>888</v>
      </c>
      <c r="C26" s="545" t="s">
        <v>1425</v>
      </c>
      <c r="D26" s="588">
        <v>2001</v>
      </c>
      <c r="E26" s="185" t="s">
        <v>40</v>
      </c>
      <c r="F26" s="545" t="s">
        <v>115</v>
      </c>
      <c r="G26" s="534">
        <v>8.93</v>
      </c>
      <c r="H26" s="534" t="s">
        <v>76</v>
      </c>
      <c r="I26" s="534">
        <v>8.86</v>
      </c>
      <c r="J26" s="534">
        <v>9.07</v>
      </c>
      <c r="K26" s="534" t="s">
        <v>76</v>
      </c>
      <c r="L26" s="534">
        <v>9.3699999999999992</v>
      </c>
      <c r="M26" s="142">
        <f t="shared" si="0"/>
        <v>9.3699999999999992</v>
      </c>
      <c r="N26" s="535" t="str">
        <f t="shared" si="1"/>
        <v>2юн</v>
      </c>
      <c r="O26" s="152" t="s">
        <v>773</v>
      </c>
    </row>
    <row r="27" spans="1:15" ht="15">
      <c r="A27" s="182">
        <v>8</v>
      </c>
      <c r="B27" s="588">
        <v>987</v>
      </c>
      <c r="C27" s="545" t="s">
        <v>67</v>
      </c>
      <c r="D27" s="588">
        <v>2001</v>
      </c>
      <c r="E27" s="185" t="s">
        <v>41</v>
      </c>
      <c r="F27" s="545" t="s">
        <v>68</v>
      </c>
      <c r="G27" s="534">
        <v>8.8699999999999992</v>
      </c>
      <c r="H27" s="534" t="s">
        <v>76</v>
      </c>
      <c r="I27" s="534">
        <v>8.6999999999999993</v>
      </c>
      <c r="J27" s="534">
        <v>8.94</v>
      </c>
      <c r="K27" s="534">
        <v>8.93</v>
      </c>
      <c r="L27" s="534">
        <v>8.1</v>
      </c>
      <c r="M27" s="142">
        <f t="shared" si="0"/>
        <v>8.94</v>
      </c>
      <c r="N27" s="535" t="str">
        <f t="shared" si="1"/>
        <v>2юн</v>
      </c>
      <c r="O27" s="152" t="s">
        <v>69</v>
      </c>
    </row>
    <row r="28" spans="1:15" ht="15">
      <c r="A28" s="182">
        <v>9</v>
      </c>
      <c r="B28" s="588">
        <v>950</v>
      </c>
      <c r="C28" s="545" t="s">
        <v>791</v>
      </c>
      <c r="D28" s="588" t="s">
        <v>146</v>
      </c>
      <c r="E28" s="185" t="s">
        <v>41</v>
      </c>
      <c r="F28" s="545" t="s">
        <v>68</v>
      </c>
      <c r="G28" s="534" t="s">
        <v>4</v>
      </c>
      <c r="H28" s="534">
        <v>7.23</v>
      </c>
      <c r="I28" s="534">
        <v>8.5</v>
      </c>
      <c r="J28" s="534"/>
      <c r="K28" s="534"/>
      <c r="L28" s="534"/>
      <c r="M28" s="142">
        <f t="shared" si="0"/>
        <v>8.5</v>
      </c>
      <c r="N28" s="535" t="str">
        <f t="shared" si="1"/>
        <v>2юн</v>
      </c>
      <c r="O28" s="152" t="s">
        <v>366</v>
      </c>
    </row>
    <row r="29" spans="1:15" ht="15">
      <c r="A29" s="182">
        <v>10</v>
      </c>
      <c r="B29" s="588">
        <v>259</v>
      </c>
      <c r="C29" s="545" t="s">
        <v>794</v>
      </c>
      <c r="D29" s="588">
        <v>2002</v>
      </c>
      <c r="E29" s="185" t="s">
        <v>42</v>
      </c>
      <c r="F29" s="545" t="s">
        <v>223</v>
      </c>
      <c r="G29" s="534">
        <v>8.02</v>
      </c>
      <c r="H29" s="534">
        <v>7.58</v>
      </c>
      <c r="I29" s="534">
        <v>7.83</v>
      </c>
      <c r="J29" s="534"/>
      <c r="K29" s="534"/>
      <c r="L29" s="534"/>
      <c r="M29" s="142">
        <f t="shared" si="0"/>
        <v>8.02</v>
      </c>
      <c r="N29" s="535" t="str">
        <f t="shared" si="1"/>
        <v>2юн</v>
      </c>
      <c r="O29" s="152" t="s">
        <v>651</v>
      </c>
    </row>
    <row r="30" spans="1:15" ht="15">
      <c r="A30" s="182">
        <v>11</v>
      </c>
      <c r="B30" s="588">
        <v>141</v>
      </c>
      <c r="C30" s="545" t="s">
        <v>1567</v>
      </c>
      <c r="D30" s="588">
        <v>2002</v>
      </c>
      <c r="E30" s="185" t="s">
        <v>40</v>
      </c>
      <c r="F30" s="545" t="s">
        <v>142</v>
      </c>
      <c r="G30" s="534">
        <v>7.94</v>
      </c>
      <c r="H30" s="534">
        <v>7.75</v>
      </c>
      <c r="I30" s="534">
        <v>7.78</v>
      </c>
      <c r="J30" s="534"/>
      <c r="K30" s="534"/>
      <c r="L30" s="534"/>
      <c r="M30" s="142">
        <f t="shared" si="0"/>
        <v>7.94</v>
      </c>
      <c r="N30" s="535" t="str">
        <f t="shared" si="1"/>
        <v>б/р</v>
      </c>
      <c r="O30" s="152" t="s">
        <v>144</v>
      </c>
    </row>
    <row r="31" spans="1:15" ht="15">
      <c r="A31" s="182">
        <v>12</v>
      </c>
      <c r="B31" s="588">
        <v>680</v>
      </c>
      <c r="C31" s="545" t="s">
        <v>1568</v>
      </c>
      <c r="D31" s="588">
        <v>2002</v>
      </c>
      <c r="E31" s="185" t="s">
        <v>40</v>
      </c>
      <c r="F31" s="545" t="s">
        <v>351</v>
      </c>
      <c r="G31" s="534">
        <v>7.7</v>
      </c>
      <c r="H31" s="534">
        <v>7.74</v>
      </c>
      <c r="I31" s="534">
        <v>7.55</v>
      </c>
      <c r="J31" s="534"/>
      <c r="K31" s="534"/>
      <c r="L31" s="534"/>
      <c r="M31" s="142">
        <f t="shared" si="0"/>
        <v>7.74</v>
      </c>
      <c r="N31" s="535" t="str">
        <f t="shared" si="1"/>
        <v>б/р</v>
      </c>
      <c r="O31" s="152" t="s">
        <v>352</v>
      </c>
    </row>
    <row r="32" spans="1:15" ht="15">
      <c r="A32" s="182">
        <v>13</v>
      </c>
      <c r="B32" s="588">
        <v>974</v>
      </c>
      <c r="C32" s="545" t="s">
        <v>803</v>
      </c>
      <c r="D32" s="588" t="s">
        <v>146</v>
      </c>
      <c r="E32" s="185" t="s">
        <v>41</v>
      </c>
      <c r="F32" s="545" t="s">
        <v>365</v>
      </c>
      <c r="G32" s="534">
        <v>7.13</v>
      </c>
      <c r="H32" s="534">
        <v>7.72</v>
      </c>
      <c r="I32" s="534">
        <v>7.63</v>
      </c>
      <c r="J32" s="534"/>
      <c r="K32" s="534"/>
      <c r="L32" s="534"/>
      <c r="M32" s="142">
        <f t="shared" si="0"/>
        <v>7.72</v>
      </c>
      <c r="N32" s="535" t="str">
        <f t="shared" si="1"/>
        <v>б/р</v>
      </c>
      <c r="O32" s="152" t="s">
        <v>366</v>
      </c>
    </row>
    <row r="33" spans="1:15" ht="15">
      <c r="A33" s="182">
        <v>14</v>
      </c>
      <c r="B33" s="588">
        <v>994</v>
      </c>
      <c r="C33" s="545" t="s">
        <v>795</v>
      </c>
      <c r="D33" s="588" t="s">
        <v>146</v>
      </c>
      <c r="E33" s="185" t="s">
        <v>41</v>
      </c>
      <c r="F33" s="545" t="s">
        <v>365</v>
      </c>
      <c r="G33" s="534">
        <v>6.85</v>
      </c>
      <c r="H33" s="534">
        <v>6.77</v>
      </c>
      <c r="I33" s="534">
        <v>7.24</v>
      </c>
      <c r="J33" s="534"/>
      <c r="K33" s="534"/>
      <c r="L33" s="534"/>
      <c r="M33" s="142">
        <f t="shared" si="0"/>
        <v>7.24</v>
      </c>
      <c r="N33" s="535" t="str">
        <f t="shared" si="1"/>
        <v>б/р</v>
      </c>
      <c r="O33" s="152" t="s">
        <v>796</v>
      </c>
    </row>
    <row r="34" spans="1:15" ht="15">
      <c r="A34" s="182">
        <v>15</v>
      </c>
      <c r="B34" s="588">
        <v>967</v>
      </c>
      <c r="C34" s="545" t="s">
        <v>800</v>
      </c>
      <c r="D34" s="588" t="s">
        <v>146</v>
      </c>
      <c r="E34" s="185" t="s">
        <v>41</v>
      </c>
      <c r="F34" s="545" t="s">
        <v>75</v>
      </c>
      <c r="G34" s="534" t="s">
        <v>76</v>
      </c>
      <c r="H34" s="534">
        <v>6.79</v>
      </c>
      <c r="I34" s="534">
        <v>6.4</v>
      </c>
      <c r="J34" s="534"/>
      <c r="K34" s="534"/>
      <c r="L34" s="534"/>
      <c r="M34" s="142">
        <f t="shared" si="0"/>
        <v>6.79</v>
      </c>
      <c r="N34" s="535" t="str">
        <f t="shared" si="1"/>
        <v>б/р</v>
      </c>
      <c r="O34" s="152" t="s">
        <v>366</v>
      </c>
    </row>
    <row r="35" spans="1:15" ht="15">
      <c r="A35" s="182">
        <v>16</v>
      </c>
      <c r="B35" s="588">
        <v>616</v>
      </c>
      <c r="C35" s="545" t="s">
        <v>890</v>
      </c>
      <c r="D35" s="145">
        <v>2002</v>
      </c>
      <c r="E35" s="185" t="s">
        <v>41</v>
      </c>
      <c r="F35" s="545" t="s">
        <v>175</v>
      </c>
      <c r="G35" s="534">
        <v>6.43</v>
      </c>
      <c r="H35" s="534">
        <v>4.74</v>
      </c>
      <c r="I35" s="534" t="s">
        <v>76</v>
      </c>
      <c r="J35" s="534"/>
      <c r="K35" s="534"/>
      <c r="L35" s="534"/>
      <c r="M35" s="142">
        <f t="shared" si="0"/>
        <v>6.43</v>
      </c>
      <c r="N35" s="535" t="str">
        <f t="shared" si="1"/>
        <v>б/р</v>
      </c>
      <c r="O35" s="152" t="s">
        <v>257</v>
      </c>
    </row>
    <row r="36" spans="1:15" ht="15">
      <c r="A36" s="182"/>
      <c r="B36" s="588">
        <v>635</v>
      </c>
      <c r="C36" s="545" t="s">
        <v>789</v>
      </c>
      <c r="D36" s="588">
        <v>2001</v>
      </c>
      <c r="E36" s="185" t="s">
        <v>41</v>
      </c>
      <c r="F36" s="545" t="s">
        <v>132</v>
      </c>
      <c r="G36" s="534"/>
      <c r="H36" s="534"/>
      <c r="I36" s="534"/>
      <c r="J36" s="534"/>
      <c r="K36" s="534"/>
      <c r="L36" s="534"/>
      <c r="M36" s="142" t="s">
        <v>81</v>
      </c>
      <c r="N36" s="535"/>
      <c r="O36" s="152" t="s">
        <v>401</v>
      </c>
    </row>
    <row r="37" spans="1:15" ht="15">
      <c r="A37" s="182"/>
      <c r="B37" s="588">
        <v>350</v>
      </c>
      <c r="C37" s="545" t="s">
        <v>1569</v>
      </c>
      <c r="D37" s="588" t="s">
        <v>114</v>
      </c>
      <c r="E37" s="185" t="s">
        <v>70</v>
      </c>
      <c r="F37" s="545" t="s">
        <v>83</v>
      </c>
      <c r="G37" s="534"/>
      <c r="H37" s="534"/>
      <c r="I37" s="534"/>
      <c r="J37" s="534"/>
      <c r="K37" s="534"/>
      <c r="L37" s="534"/>
      <c r="M37" s="142" t="s">
        <v>81</v>
      </c>
      <c r="N37" s="535"/>
      <c r="O37" s="152" t="s">
        <v>1570</v>
      </c>
    </row>
    <row r="38" spans="1:15" ht="15">
      <c r="A38" s="182"/>
      <c r="B38" s="588">
        <v>531</v>
      </c>
      <c r="C38" s="545" t="s">
        <v>798</v>
      </c>
      <c r="D38" s="588" t="s">
        <v>114</v>
      </c>
      <c r="E38" s="185" t="s">
        <v>41</v>
      </c>
      <c r="F38" s="545" t="s">
        <v>124</v>
      </c>
      <c r="G38" s="534"/>
      <c r="H38" s="534"/>
      <c r="I38" s="534"/>
      <c r="J38" s="534"/>
      <c r="K38" s="534"/>
      <c r="L38" s="534"/>
      <c r="M38" s="142" t="s">
        <v>81</v>
      </c>
      <c r="N38" s="535"/>
      <c r="O38" s="152" t="s">
        <v>393</v>
      </c>
    </row>
    <row r="39" spans="1:15" ht="15">
      <c r="A39" s="182"/>
      <c r="B39" s="588">
        <v>973</v>
      </c>
      <c r="C39" s="545" t="s">
        <v>1428</v>
      </c>
      <c r="D39" s="588" t="s">
        <v>114</v>
      </c>
      <c r="E39" s="185" t="s">
        <v>42</v>
      </c>
      <c r="F39" s="545" t="s">
        <v>365</v>
      </c>
      <c r="G39" s="534"/>
      <c r="H39" s="534"/>
      <c r="I39" s="534"/>
      <c r="J39" s="534"/>
      <c r="K39" s="534"/>
      <c r="L39" s="534"/>
      <c r="M39" s="142" t="s">
        <v>81</v>
      </c>
      <c r="N39" s="535"/>
      <c r="O39" s="152" t="s">
        <v>388</v>
      </c>
    </row>
    <row r="40" spans="1:15" ht="15">
      <c r="A40" s="182"/>
      <c r="B40" s="588">
        <v>48</v>
      </c>
      <c r="C40" s="545" t="s">
        <v>801</v>
      </c>
      <c r="D40" s="145">
        <v>2002</v>
      </c>
      <c r="E40" s="185" t="s">
        <v>70</v>
      </c>
      <c r="F40" s="545" t="s">
        <v>269</v>
      </c>
      <c r="G40" s="534"/>
      <c r="H40" s="534"/>
      <c r="I40" s="534"/>
      <c r="J40" s="534"/>
      <c r="K40" s="534"/>
      <c r="L40" s="534"/>
      <c r="M40" s="142" t="s">
        <v>81</v>
      </c>
      <c r="N40" s="535"/>
      <c r="O40" s="152" t="s">
        <v>270</v>
      </c>
    </row>
    <row r="41" spans="1:15" ht="15">
      <c r="A41" s="182"/>
      <c r="B41" s="588">
        <v>31</v>
      </c>
      <c r="C41" s="545" t="s">
        <v>1571</v>
      </c>
      <c r="D41" s="145">
        <v>2002</v>
      </c>
      <c r="E41" s="185" t="s">
        <v>42</v>
      </c>
      <c r="F41" s="545" t="s">
        <v>1209</v>
      </c>
      <c r="G41" s="534"/>
      <c r="H41" s="534"/>
      <c r="I41" s="534"/>
      <c r="J41" s="534"/>
      <c r="K41" s="534"/>
      <c r="L41" s="534"/>
      <c r="M41" s="142" t="s">
        <v>81</v>
      </c>
      <c r="N41" s="535"/>
      <c r="O41" s="152" t="s">
        <v>1572</v>
      </c>
    </row>
    <row r="42" spans="1:15" ht="15">
      <c r="A42" s="182"/>
      <c r="B42" s="588">
        <v>534</v>
      </c>
      <c r="C42" s="545" t="s">
        <v>792</v>
      </c>
      <c r="D42" s="588" t="s">
        <v>146</v>
      </c>
      <c r="E42" s="185" t="s">
        <v>70</v>
      </c>
      <c r="F42" s="545" t="s">
        <v>124</v>
      </c>
      <c r="G42" s="534"/>
      <c r="H42" s="534"/>
      <c r="I42" s="534"/>
      <c r="J42" s="534"/>
      <c r="K42" s="534"/>
      <c r="L42" s="534"/>
      <c r="M42" s="142" t="s">
        <v>81</v>
      </c>
      <c r="N42" s="535"/>
      <c r="O42" s="152" t="s">
        <v>793</v>
      </c>
    </row>
    <row r="43" spans="1:15" ht="15">
      <c r="A43" s="182"/>
      <c r="B43" s="588">
        <v>636</v>
      </c>
      <c r="C43" s="545" t="s">
        <v>787</v>
      </c>
      <c r="D43" s="588">
        <v>2001</v>
      </c>
      <c r="E43" s="185" t="s">
        <v>41</v>
      </c>
      <c r="F43" s="545" t="s">
        <v>132</v>
      </c>
      <c r="G43" s="534"/>
      <c r="H43" s="534"/>
      <c r="I43" s="534"/>
      <c r="J43" s="534"/>
      <c r="K43" s="534"/>
      <c r="L43" s="534"/>
      <c r="M43" s="142" t="s">
        <v>81</v>
      </c>
      <c r="N43" s="535"/>
      <c r="O43" s="152" t="s">
        <v>401</v>
      </c>
    </row>
    <row r="44" spans="1:15" ht="15">
      <c r="A44" s="182"/>
      <c r="B44" s="588">
        <v>171</v>
      </c>
      <c r="C44" s="545" t="s">
        <v>799</v>
      </c>
      <c r="D44" s="588">
        <v>2001</v>
      </c>
      <c r="E44" s="185" t="s">
        <v>42</v>
      </c>
      <c r="F44" s="545" t="s">
        <v>142</v>
      </c>
      <c r="G44" s="534"/>
      <c r="H44" s="534"/>
      <c r="I44" s="534"/>
      <c r="J44" s="534"/>
      <c r="K44" s="534"/>
      <c r="L44" s="534"/>
      <c r="M44" s="142" t="s">
        <v>81</v>
      </c>
      <c r="N44" s="535"/>
      <c r="O44" s="152" t="s">
        <v>144</v>
      </c>
    </row>
    <row r="45" spans="1:15" ht="15">
      <c r="A45" s="182"/>
      <c r="B45" s="588">
        <v>675</v>
      </c>
      <c r="C45" s="545" t="s">
        <v>1430</v>
      </c>
      <c r="D45" s="588" t="s">
        <v>114</v>
      </c>
      <c r="E45" s="185" t="s">
        <v>41</v>
      </c>
      <c r="F45" s="545" t="s">
        <v>351</v>
      </c>
      <c r="G45" s="534"/>
      <c r="H45" s="534"/>
      <c r="I45" s="534"/>
      <c r="J45" s="534"/>
      <c r="K45" s="534"/>
      <c r="L45" s="534"/>
      <c r="M45" s="142" t="s">
        <v>81</v>
      </c>
      <c r="N45" s="535"/>
      <c r="O45" s="152" t="s">
        <v>374</v>
      </c>
    </row>
    <row r="46" spans="1:15" ht="15.75">
      <c r="A46" s="182"/>
      <c r="B46" s="588">
        <v>761</v>
      </c>
      <c r="C46" s="545" t="s">
        <v>1573</v>
      </c>
      <c r="D46" s="500">
        <v>2001</v>
      </c>
      <c r="E46" s="185" t="s">
        <v>40</v>
      </c>
      <c r="F46" s="545" t="s">
        <v>171</v>
      </c>
      <c r="G46" s="534"/>
      <c r="H46" s="534"/>
      <c r="I46" s="534"/>
      <c r="J46" s="534"/>
      <c r="K46" s="534"/>
      <c r="L46" s="534"/>
      <c r="M46" s="142" t="s">
        <v>81</v>
      </c>
      <c r="N46" s="535"/>
      <c r="O46" s="152" t="s">
        <v>173</v>
      </c>
    </row>
    <row r="47" spans="1:15" ht="15">
      <c r="A47" s="182"/>
      <c r="B47" s="588">
        <v>766</v>
      </c>
      <c r="C47" s="545" t="s">
        <v>1574</v>
      </c>
      <c r="D47" s="145">
        <v>2002</v>
      </c>
      <c r="E47" s="185" t="s">
        <v>40</v>
      </c>
      <c r="F47" s="545" t="s">
        <v>171</v>
      </c>
      <c r="G47" s="534"/>
      <c r="H47" s="534"/>
      <c r="I47" s="534"/>
      <c r="J47" s="534"/>
      <c r="K47" s="534"/>
      <c r="L47" s="534"/>
      <c r="M47" s="142" t="s">
        <v>81</v>
      </c>
      <c r="N47" s="535"/>
      <c r="O47" s="152" t="s">
        <v>173</v>
      </c>
    </row>
    <row r="48" spans="1:15" ht="15">
      <c r="A48" s="182"/>
      <c r="B48" s="588"/>
      <c r="C48" s="545"/>
      <c r="D48" s="588"/>
      <c r="E48" s="185"/>
      <c r="F48" s="545"/>
      <c r="G48" s="534"/>
      <c r="H48" s="534"/>
      <c r="I48" s="534"/>
      <c r="J48" s="534"/>
      <c r="K48" s="534"/>
      <c r="L48" s="534"/>
      <c r="M48" s="534"/>
      <c r="N48" s="123"/>
      <c r="O48" s="152"/>
    </row>
    <row r="49" spans="1:15" ht="15">
      <c r="A49" s="182"/>
      <c r="B49" s="588"/>
      <c r="C49" s="545"/>
      <c r="D49" s="588"/>
      <c r="E49" s="185"/>
      <c r="F49" s="545"/>
      <c r="G49" s="534"/>
      <c r="H49" s="534"/>
      <c r="I49" s="534"/>
      <c r="J49" s="534"/>
      <c r="K49" s="534"/>
      <c r="L49" s="534"/>
      <c r="M49" s="534"/>
      <c r="N49" s="123"/>
      <c r="O49" s="152"/>
    </row>
    <row r="50" spans="1:15" ht="15">
      <c r="A50" s="182"/>
      <c r="B50" s="139"/>
      <c r="C50" s="140"/>
      <c r="D50" s="139"/>
      <c r="E50" s="494"/>
      <c r="F50" s="146"/>
      <c r="G50" s="146"/>
      <c r="H50" s="146"/>
      <c r="I50" s="142"/>
      <c r="J50" s="142"/>
      <c r="K50" s="142"/>
      <c r="L50" s="142"/>
      <c r="M50" s="142"/>
      <c r="N50" s="306"/>
      <c r="O50" s="144"/>
    </row>
    <row r="51" spans="1:15" ht="15">
      <c r="A51" s="182"/>
      <c r="B51" s="147"/>
      <c r="C51" s="148"/>
      <c r="D51" s="147"/>
      <c r="E51" s="185"/>
      <c r="F51" s="150"/>
      <c r="G51" s="151"/>
      <c r="H51" s="151"/>
      <c r="I51" s="151"/>
      <c r="J51" s="151"/>
      <c r="K51" s="151"/>
      <c r="L51" s="151"/>
      <c r="M51" s="142"/>
      <c r="N51" s="143"/>
      <c r="O51" s="152"/>
    </row>
    <row r="52" spans="1:15" ht="15">
      <c r="A52" s="182"/>
      <c r="B52" s="147"/>
      <c r="C52" s="148"/>
      <c r="D52" s="147"/>
      <c r="E52" s="185"/>
      <c r="F52" s="150"/>
      <c r="G52" s="151"/>
      <c r="H52" s="151"/>
      <c r="I52" s="151"/>
      <c r="J52" s="151"/>
      <c r="K52" s="151"/>
      <c r="L52" s="151"/>
      <c r="M52" s="142"/>
      <c r="N52" s="143"/>
      <c r="O52" s="152"/>
    </row>
    <row r="53" spans="1:15" ht="15">
      <c r="A53" s="182"/>
      <c r="B53" s="147"/>
      <c r="C53" s="148"/>
      <c r="D53" s="147"/>
      <c r="E53" s="185"/>
      <c r="F53" s="150"/>
      <c r="G53" s="151"/>
      <c r="H53" s="151"/>
      <c r="I53" s="151"/>
      <c r="J53" s="151"/>
      <c r="K53" s="151"/>
      <c r="L53" s="151"/>
      <c r="M53" s="142"/>
      <c r="N53" s="143"/>
      <c r="O53" s="152"/>
    </row>
    <row r="54" spans="1:15" ht="15">
      <c r="A54" s="182"/>
      <c r="B54" s="147"/>
      <c r="C54" s="148"/>
      <c r="D54" s="147"/>
      <c r="E54" s="185"/>
      <c r="F54" s="150"/>
      <c r="G54" s="151"/>
      <c r="H54" s="151"/>
      <c r="I54" s="151"/>
      <c r="J54" s="151"/>
      <c r="K54" s="151"/>
      <c r="L54" s="151"/>
      <c r="M54" s="142"/>
      <c r="N54" s="143"/>
      <c r="O54" s="152"/>
    </row>
    <row r="55" spans="1:15" ht="15">
      <c r="A55" s="182"/>
      <c r="B55" s="147"/>
      <c r="C55" s="148"/>
      <c r="D55" s="147"/>
      <c r="E55" s="185"/>
      <c r="F55" s="150"/>
      <c r="G55" s="151"/>
      <c r="H55" s="151"/>
      <c r="I55" s="151"/>
      <c r="J55" s="151"/>
      <c r="K55" s="151"/>
      <c r="L55" s="151"/>
      <c r="M55" s="142"/>
      <c r="N55" s="143"/>
      <c r="O55" s="152"/>
    </row>
    <row r="56" spans="1:15" ht="15">
      <c r="A56" s="143"/>
      <c r="B56" s="199"/>
      <c r="C56" s="417" t="s">
        <v>1555</v>
      </c>
      <c r="D56" s="417"/>
      <c r="E56" s="417"/>
      <c r="F56" s="417"/>
      <c r="G56" s="416"/>
      <c r="H56" s="416"/>
      <c r="I56" s="416" t="s">
        <v>1556</v>
      </c>
      <c r="J56" s="416"/>
      <c r="K56" s="416"/>
      <c r="L56" s="199"/>
      <c r="M56" s="199"/>
      <c r="N56" s="175"/>
      <c r="O56" s="201"/>
    </row>
    <row r="57" spans="1:15" ht="15">
      <c r="A57" s="143"/>
      <c r="B57" s="199"/>
      <c r="C57" s="417"/>
      <c r="D57" s="417"/>
      <c r="E57" s="417"/>
      <c r="F57" s="417"/>
      <c r="G57" s="416"/>
      <c r="H57" s="416"/>
      <c r="I57" s="416"/>
      <c r="J57" s="416"/>
      <c r="K57" s="416"/>
      <c r="L57" s="199"/>
      <c r="M57" s="199"/>
      <c r="N57" s="175"/>
      <c r="O57" s="201"/>
    </row>
    <row r="58" spans="1:15" ht="15">
      <c r="A58" s="143"/>
      <c r="B58" s="199"/>
      <c r="C58" s="417"/>
      <c r="D58" s="417"/>
      <c r="E58" s="417"/>
      <c r="F58" s="417"/>
      <c r="G58" s="416"/>
      <c r="H58" s="416"/>
      <c r="I58" s="416"/>
      <c r="J58" s="416"/>
      <c r="K58" s="416"/>
      <c r="L58" s="199"/>
      <c r="M58" s="199"/>
      <c r="N58" s="175"/>
      <c r="O58" s="201"/>
    </row>
    <row r="59" spans="1:15" ht="15">
      <c r="C59" s="417" t="s">
        <v>1557</v>
      </c>
      <c r="D59" s="417"/>
      <c r="E59" s="417"/>
      <c r="F59" s="400"/>
      <c r="G59" s="416"/>
      <c r="H59" s="416"/>
      <c r="I59" s="416" t="s">
        <v>1558</v>
      </c>
      <c r="J59" s="416"/>
      <c r="K59" s="416"/>
      <c r="O59" s="160"/>
    </row>
    <row r="60" spans="1:15" ht="15">
      <c r="A60" s="182"/>
      <c r="B60" s="147"/>
      <c r="C60" s="148"/>
      <c r="D60" s="147"/>
      <c r="E60" s="185"/>
      <c r="F60" s="150"/>
      <c r="G60" s="151"/>
      <c r="H60" s="151"/>
      <c r="I60" s="151"/>
      <c r="J60" s="151"/>
      <c r="K60" s="151"/>
      <c r="L60" s="151"/>
      <c r="M60" s="142"/>
      <c r="N60" s="143"/>
      <c r="O60" s="152"/>
    </row>
    <row r="61" spans="1:15" ht="15">
      <c r="A61" s="182"/>
      <c r="B61" s="147"/>
      <c r="C61" s="148"/>
      <c r="D61" s="147"/>
      <c r="E61" s="185"/>
      <c r="F61" s="150"/>
      <c r="G61" s="151"/>
      <c r="H61" s="151"/>
      <c r="I61" s="151"/>
      <c r="J61" s="151"/>
      <c r="K61" s="151"/>
      <c r="L61" s="151"/>
      <c r="M61" s="142"/>
      <c r="N61" s="143"/>
      <c r="O61" s="152"/>
    </row>
    <row r="62" spans="1:15" ht="15">
      <c r="A62" s="182"/>
      <c r="B62" s="147"/>
      <c r="C62" s="148"/>
      <c r="D62" s="147"/>
      <c r="E62" s="185"/>
      <c r="F62" s="150"/>
      <c r="G62" s="151"/>
      <c r="H62" s="151"/>
      <c r="I62" s="151"/>
      <c r="J62" s="151"/>
      <c r="K62" s="151"/>
      <c r="L62" s="151"/>
      <c r="M62" s="142"/>
      <c r="N62" s="143"/>
      <c r="O62" s="152"/>
    </row>
    <row r="63" spans="1:15" ht="15">
      <c r="A63" s="182"/>
      <c r="B63" s="139"/>
      <c r="C63" s="140"/>
      <c r="D63" s="139"/>
      <c r="E63" s="494"/>
      <c r="F63" s="146"/>
      <c r="G63" s="142"/>
      <c r="H63" s="142"/>
      <c r="I63" s="142"/>
      <c r="J63" s="142"/>
      <c r="K63" s="142"/>
      <c r="L63" s="142"/>
      <c r="M63" s="142"/>
      <c r="N63" s="143"/>
      <c r="O63" s="144"/>
    </row>
    <row r="64" spans="1:15" ht="15">
      <c r="A64" s="182"/>
      <c r="B64" s="139"/>
      <c r="C64" s="140"/>
      <c r="D64" s="139"/>
      <c r="E64" s="494"/>
      <c r="F64" s="146"/>
      <c r="G64" s="142"/>
      <c r="H64" s="142"/>
      <c r="I64" s="142"/>
      <c r="J64" s="142"/>
      <c r="K64" s="142"/>
      <c r="L64" s="142"/>
      <c r="M64" s="142"/>
      <c r="N64" s="143"/>
      <c r="O64" s="144"/>
    </row>
    <row r="65" spans="3:15" ht="15">
      <c r="C65" s="417"/>
      <c r="D65" s="417"/>
      <c r="E65" s="417"/>
      <c r="F65" s="417"/>
      <c r="G65" s="416"/>
      <c r="H65" s="416"/>
      <c r="I65" s="416"/>
      <c r="J65" s="416"/>
      <c r="K65" s="400"/>
      <c r="L65" s="402"/>
      <c r="O65" s="144"/>
    </row>
    <row r="66" spans="3:15" ht="15">
      <c r="C66" s="417"/>
      <c r="D66" s="417"/>
      <c r="E66" s="417"/>
      <c r="F66" s="417"/>
      <c r="G66" s="416"/>
      <c r="H66" s="416"/>
      <c r="I66" s="416"/>
      <c r="J66" s="416"/>
      <c r="K66" s="400"/>
      <c r="L66" s="402"/>
      <c r="O66" s="144"/>
    </row>
    <row r="67" spans="3:15" ht="15">
      <c r="C67" s="417"/>
      <c r="D67" s="417"/>
      <c r="E67" s="417"/>
      <c r="F67" s="400"/>
      <c r="G67" s="416"/>
      <c r="H67" s="416"/>
      <c r="I67" s="416"/>
      <c r="J67" s="416"/>
      <c r="O67" s="144"/>
    </row>
    <row r="68" spans="3:15" ht="15">
      <c r="C68" s="417"/>
      <c r="D68" s="417"/>
      <c r="E68" s="417"/>
      <c r="F68" s="417"/>
      <c r="G68" s="402"/>
      <c r="H68" s="416"/>
      <c r="I68" s="416"/>
    </row>
  </sheetData>
  <autoFilter ref="A19:O47"/>
  <mergeCells count="10">
    <mergeCell ref="G15:L15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</mergeCells>
  <dataValidations count="5">
    <dataValidation type="list" allowBlank="1" showInputMessage="1" showErrorMessage="1" sqref="E28:E29">
      <formula1>"кмс,I,II,III,1юн,2юн,3юн"</formula1>
    </dataValidation>
    <dataValidation type="list" allowBlank="1" showInputMessage="1" showErrorMessage="1" sqref="E30:E31">
      <formula1>"I,II,III,1юн,2юн,3юн,б/р"</formula1>
    </dataValidation>
    <dataValidation type="list" allowBlank="1" showInputMessage="1" showErrorMessage="1" sqref="D30:D31">
      <formula1>"00,01,02,03,04"</formula1>
    </dataValidation>
    <dataValidation type="list" allowBlank="1" showInputMessage="1" showErrorMessage="1" sqref="E20:E22">
      <formula1>"кмс,I,II,III,1юн,2юн,3юн,б/р"</formula1>
    </dataValidation>
    <dataValidation type="list" allowBlank="1" showInputMessage="1" showErrorMessage="1" sqref="E23:E27 E32:E45">
      <formula1>"мсмк,мс,кмс,I,II,III,1юн,2юн,3юн,б/р"</formula1>
    </dataValidation>
  </dataValidations>
  <printOptions horizontalCentered="1"/>
  <pageMargins left="0.39370078740157483" right="0" top="0.59055118110236227" bottom="0" header="0" footer="0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44"/>
  <sheetViews>
    <sheetView tabSelected="1" topLeftCell="A20" zoomScaleNormal="100" workbookViewId="0">
      <selection activeCell="P23" sqref="P23"/>
    </sheetView>
  </sheetViews>
  <sheetFormatPr defaultRowHeight="15" outlineLevelCol="1"/>
  <cols>
    <col min="1" max="1" width="5.7109375" style="132" customWidth="1"/>
    <col min="2" max="2" width="5.7109375" style="135" customWidth="1"/>
    <col min="3" max="3" width="35.7109375" style="256" customWidth="1"/>
    <col min="4" max="5" width="5.7109375" style="135" customWidth="1"/>
    <col min="6" max="6" width="30.7109375" style="135" customWidth="1"/>
    <col min="7" max="7" width="6.7109375" style="308" customWidth="1"/>
    <col min="8" max="8" width="1.7109375" style="212" customWidth="1"/>
    <col min="9" max="9" width="3.7109375" style="360" customWidth="1"/>
    <col min="10" max="10" width="3.7109375" style="212" customWidth="1"/>
    <col min="11" max="11" width="6.7109375" style="212" customWidth="1"/>
    <col min="12" max="12" width="1.7109375" style="132" customWidth="1"/>
    <col min="13" max="13" width="3.7109375" style="132" customWidth="1"/>
    <col min="14" max="14" width="4.7109375" style="213" hidden="1" customWidth="1"/>
    <col min="15" max="15" width="5.7109375" style="132" customWidth="1"/>
    <col min="16" max="16" width="30.7109375" style="135" customWidth="1"/>
    <col min="17" max="17" width="9.140625" style="135"/>
    <col min="18" max="36" width="5.7109375" style="135" hidden="1" customWidth="1" outlineLevel="1"/>
    <col min="37" max="37" width="9.140625" style="135" collapsed="1"/>
    <col min="38" max="16384" width="9.140625" style="135"/>
  </cols>
  <sheetData>
    <row r="1" spans="1:36" ht="9" customHeight="1">
      <c r="A1" s="73"/>
      <c r="B1" s="73"/>
      <c r="C1" s="73"/>
      <c r="D1" s="73"/>
      <c r="E1" s="15"/>
      <c r="F1" s="73"/>
      <c r="G1" s="73"/>
      <c r="H1" s="73"/>
      <c r="I1" s="359"/>
      <c r="J1" s="73"/>
      <c r="K1" s="73"/>
      <c r="L1" s="76"/>
      <c r="M1" s="76"/>
      <c r="N1" s="339"/>
      <c r="R1" s="203">
        <v>10</v>
      </c>
      <c r="S1" s="204">
        <v>11.34</v>
      </c>
      <c r="T1" s="203">
        <v>11.340999999999999</v>
      </c>
      <c r="U1" s="204">
        <v>11.84</v>
      </c>
      <c r="V1" s="203">
        <v>11.840999999999999</v>
      </c>
      <c r="W1" s="204">
        <v>12.54</v>
      </c>
      <c r="X1" s="203">
        <v>12.541</v>
      </c>
      <c r="Y1" s="204">
        <v>13.24</v>
      </c>
      <c r="Z1" s="203">
        <v>13.241</v>
      </c>
      <c r="AA1" s="205">
        <v>14.04</v>
      </c>
      <c r="AB1" s="206">
        <v>14.041</v>
      </c>
      <c r="AC1" s="205">
        <v>15.04</v>
      </c>
      <c r="AD1" s="206">
        <v>15.041</v>
      </c>
      <c r="AE1" s="205">
        <v>16.04</v>
      </c>
      <c r="AF1" s="206">
        <v>16.041</v>
      </c>
      <c r="AG1" s="205">
        <v>17.239999999999998</v>
      </c>
      <c r="AH1" s="206">
        <v>17.241</v>
      </c>
      <c r="AI1" s="205">
        <v>18.239999999999998</v>
      </c>
      <c r="AJ1" s="206">
        <v>18.241</v>
      </c>
    </row>
    <row r="2" spans="1:36" ht="15.75">
      <c r="A2" s="73"/>
      <c r="B2" s="73"/>
      <c r="C2" s="73"/>
      <c r="D2" s="73"/>
      <c r="E2" s="15"/>
      <c r="F2" s="15" t="s">
        <v>33</v>
      </c>
      <c r="G2" s="15"/>
      <c r="H2" s="73"/>
      <c r="I2" s="359"/>
      <c r="J2" s="73"/>
      <c r="K2" s="73"/>
      <c r="L2" s="76"/>
      <c r="M2" s="76"/>
      <c r="N2" s="339"/>
      <c r="R2" s="207" t="s">
        <v>47</v>
      </c>
      <c r="S2" s="207" t="s">
        <v>47</v>
      </c>
      <c r="T2" s="207" t="s">
        <v>46</v>
      </c>
      <c r="U2" s="207" t="s">
        <v>46</v>
      </c>
      <c r="V2" s="207" t="s">
        <v>45</v>
      </c>
      <c r="W2" s="207" t="s">
        <v>45</v>
      </c>
      <c r="X2" s="207" t="s">
        <v>44</v>
      </c>
      <c r="Y2" s="207" t="s">
        <v>44</v>
      </c>
      <c r="Z2" s="207" t="s">
        <v>43</v>
      </c>
      <c r="AA2" s="207" t="s">
        <v>43</v>
      </c>
      <c r="AB2" s="207" t="s">
        <v>42</v>
      </c>
      <c r="AC2" s="207" t="s">
        <v>42</v>
      </c>
      <c r="AD2" s="207" t="s">
        <v>41</v>
      </c>
      <c r="AE2" s="207" t="s">
        <v>41</v>
      </c>
      <c r="AF2" s="207" t="s">
        <v>40</v>
      </c>
      <c r="AG2" s="207" t="s">
        <v>40</v>
      </c>
      <c r="AH2" s="207" t="s">
        <v>70</v>
      </c>
      <c r="AI2" s="207" t="s">
        <v>70</v>
      </c>
      <c r="AJ2" s="208" t="s">
        <v>39</v>
      </c>
    </row>
    <row r="3" spans="1:36" ht="15.75">
      <c r="A3" s="73"/>
      <c r="B3" s="73"/>
      <c r="C3" s="73"/>
      <c r="D3" s="73"/>
      <c r="E3" s="15"/>
      <c r="F3" s="15" t="s">
        <v>32</v>
      </c>
      <c r="G3" s="15"/>
      <c r="H3" s="73"/>
      <c r="I3" s="359"/>
      <c r="J3" s="73"/>
      <c r="K3" s="73"/>
      <c r="L3" s="76"/>
      <c r="M3" s="76"/>
      <c r="N3" s="339"/>
    </row>
    <row r="4" spans="1:36" ht="15.75">
      <c r="A4" s="73"/>
      <c r="B4" s="73"/>
      <c r="C4" s="73"/>
      <c r="D4" s="73"/>
      <c r="E4" s="15"/>
      <c r="F4" s="15" t="s">
        <v>31</v>
      </c>
      <c r="G4" s="15"/>
      <c r="H4" s="73"/>
      <c r="I4" s="359"/>
      <c r="J4" s="73"/>
      <c r="K4" s="73"/>
      <c r="L4" s="76"/>
      <c r="M4" s="76"/>
      <c r="N4" s="339"/>
    </row>
    <row r="5" spans="1:36" ht="18" customHeight="1">
      <c r="A5" s="73"/>
      <c r="B5" s="73"/>
      <c r="C5" s="73"/>
      <c r="D5" s="73"/>
      <c r="E5" s="15"/>
      <c r="F5" s="73"/>
      <c r="G5" s="73"/>
      <c r="H5" s="73"/>
      <c r="I5" s="359"/>
      <c r="J5" s="73"/>
      <c r="K5" s="73"/>
      <c r="L5" s="76"/>
      <c r="M5" s="76"/>
      <c r="N5" s="339"/>
    </row>
    <row r="6" spans="1:36" ht="18.75">
      <c r="A6" s="73"/>
      <c r="B6" s="73"/>
      <c r="C6" s="73"/>
      <c r="D6" s="73"/>
      <c r="E6" s="15"/>
      <c r="F6" s="14" t="s">
        <v>804</v>
      </c>
      <c r="G6" s="14"/>
      <c r="H6" s="73"/>
      <c r="I6" s="359"/>
      <c r="J6" s="73"/>
      <c r="K6" s="73"/>
      <c r="L6" s="76"/>
      <c r="M6" s="76"/>
      <c r="N6" s="339"/>
    </row>
    <row r="7" spans="1:36" ht="18.75">
      <c r="A7" s="73"/>
      <c r="B7" s="73"/>
      <c r="C7" s="73"/>
      <c r="D7" s="73"/>
      <c r="E7" s="15"/>
      <c r="F7" s="14" t="s">
        <v>48</v>
      </c>
      <c r="G7" s="14"/>
      <c r="H7" s="73"/>
      <c r="I7" s="359"/>
      <c r="J7" s="73"/>
      <c r="K7" s="73"/>
      <c r="L7" s="76"/>
      <c r="M7" s="76"/>
      <c r="N7" s="339"/>
    </row>
    <row r="8" spans="1:36" ht="18" customHeight="1">
      <c r="A8" s="73"/>
      <c r="B8" s="73"/>
      <c r="C8" s="73"/>
      <c r="D8" s="73"/>
      <c r="E8" s="15"/>
      <c r="F8" s="14"/>
      <c r="G8" s="14"/>
      <c r="H8" s="73"/>
      <c r="I8" s="359"/>
      <c r="J8" s="73"/>
      <c r="K8" s="73"/>
      <c r="L8" s="76"/>
      <c r="M8" s="76"/>
      <c r="N8" s="339"/>
    </row>
    <row r="9" spans="1:36" ht="20.25">
      <c r="E9" s="213"/>
      <c r="F9" s="75" t="s">
        <v>35</v>
      </c>
      <c r="G9" s="75"/>
    </row>
    <row r="10" spans="1:36" ht="20.25">
      <c r="E10" s="213"/>
      <c r="F10" s="75"/>
      <c r="G10" s="75"/>
    </row>
    <row r="11" spans="1:36" ht="18" customHeight="1">
      <c r="E11" s="213"/>
      <c r="F11" s="78" t="s">
        <v>71</v>
      </c>
      <c r="G11" s="14"/>
    </row>
    <row r="12" spans="1:36" ht="18" customHeight="1">
      <c r="F12" s="78"/>
      <c r="G12" s="78"/>
    </row>
    <row r="13" spans="1:36">
      <c r="A13" s="82" t="s">
        <v>50</v>
      </c>
      <c r="C13" s="211"/>
      <c r="P13" s="87" t="s">
        <v>51</v>
      </c>
      <c r="Q13" s="87"/>
    </row>
    <row r="14" spans="1:36" ht="6.75" customHeight="1">
      <c r="F14" s="213"/>
    </row>
    <row r="15" spans="1:36">
      <c r="A15" s="214" t="s">
        <v>52</v>
      </c>
      <c r="B15" s="215" t="s">
        <v>104</v>
      </c>
      <c r="C15" s="257" t="s">
        <v>105</v>
      </c>
      <c r="D15" s="215" t="s">
        <v>55</v>
      </c>
      <c r="E15" s="215" t="s">
        <v>106</v>
      </c>
      <c r="F15" s="215" t="s">
        <v>57</v>
      </c>
      <c r="G15" s="776" t="s">
        <v>107</v>
      </c>
      <c r="H15" s="777"/>
      <c r="I15" s="777"/>
      <c r="J15" s="777"/>
      <c r="K15" s="777"/>
      <c r="L15" s="777"/>
      <c r="M15" s="778"/>
      <c r="N15" s="340"/>
      <c r="O15" s="214" t="s">
        <v>56</v>
      </c>
      <c r="P15" s="215" t="s">
        <v>60</v>
      </c>
    </row>
    <row r="16" spans="1:36" ht="6.95" customHeight="1">
      <c r="A16" s="217"/>
      <c r="B16" s="218"/>
      <c r="C16" s="260"/>
      <c r="D16" s="218"/>
      <c r="E16" s="218"/>
      <c r="F16" s="15"/>
      <c r="G16" s="341"/>
      <c r="H16" s="221"/>
      <c r="I16" s="361"/>
      <c r="J16" s="221"/>
      <c r="K16" s="221"/>
      <c r="L16" s="221"/>
      <c r="M16" s="221"/>
      <c r="N16" s="342"/>
      <c r="O16" s="217"/>
      <c r="P16" s="218"/>
    </row>
    <row r="17" spans="1:16">
      <c r="A17" s="310"/>
      <c r="B17" s="222"/>
      <c r="C17" s="296" t="s">
        <v>61</v>
      </c>
      <c r="D17" s="223"/>
      <c r="E17" s="223"/>
      <c r="F17" s="108" t="s">
        <v>894</v>
      </c>
      <c r="G17" s="108"/>
      <c r="H17" s="108"/>
      <c r="I17" s="362"/>
      <c r="J17" s="108"/>
      <c r="K17" s="108"/>
      <c r="L17" s="247"/>
      <c r="M17" s="247"/>
      <c r="N17" s="343"/>
      <c r="O17" s="296"/>
      <c r="P17" s="311" t="s">
        <v>895</v>
      </c>
    </row>
    <row r="18" spans="1:16" ht="8.1" customHeight="1">
      <c r="A18" s="225"/>
      <c r="B18" s="225"/>
      <c r="C18" s="116"/>
      <c r="D18" s="226"/>
      <c r="E18" s="226"/>
      <c r="F18" s="117"/>
      <c r="G18" s="117"/>
      <c r="H18" s="117"/>
      <c r="I18" s="363"/>
      <c r="J18" s="117"/>
      <c r="K18" s="117"/>
      <c r="L18" s="128"/>
      <c r="M18" s="128"/>
      <c r="N18" s="348"/>
      <c r="O18" s="116"/>
      <c r="P18" s="251"/>
    </row>
    <row r="19" spans="1:16">
      <c r="A19" s="132">
        <v>1</v>
      </c>
      <c r="B19" s="182">
        <v>654</v>
      </c>
      <c r="C19" s="183" t="s">
        <v>896</v>
      </c>
      <c r="D19" s="185">
        <v>2001</v>
      </c>
      <c r="E19" s="185" t="s">
        <v>44</v>
      </c>
      <c r="F19" s="186" t="s">
        <v>351</v>
      </c>
      <c r="G19" s="189">
        <v>12.76</v>
      </c>
      <c r="H19" s="188" t="s">
        <v>808</v>
      </c>
      <c r="I19" s="360">
        <v>0.5</v>
      </c>
      <c r="J19" s="212" t="s">
        <v>809</v>
      </c>
      <c r="K19" s="132">
        <v>12.55</v>
      </c>
      <c r="L19" s="188" t="s">
        <v>808</v>
      </c>
      <c r="M19" s="364" t="s">
        <v>897</v>
      </c>
      <c r="N19" s="132">
        <f t="shared" ref="N19:N82" si="0">MIN(G19,K19)</f>
        <v>12.55</v>
      </c>
      <c r="O19" s="132" t="str">
        <f t="shared" ref="O19:O82" si="1">LOOKUP(N19,$R$1:$AJ$1,$R$2:$AJ$2)</f>
        <v>I</v>
      </c>
      <c r="P19" s="192" t="s">
        <v>438</v>
      </c>
    </row>
    <row r="20" spans="1:16">
      <c r="A20" s="132">
        <v>2</v>
      </c>
      <c r="B20" s="182">
        <v>945</v>
      </c>
      <c r="C20" s="183" t="s">
        <v>898</v>
      </c>
      <c r="D20" s="185" t="s">
        <v>146</v>
      </c>
      <c r="E20" s="185" t="s">
        <v>44</v>
      </c>
      <c r="F20" s="186" t="s">
        <v>68</v>
      </c>
      <c r="G20" s="189">
        <v>12.85</v>
      </c>
      <c r="H20" s="188" t="s">
        <v>808</v>
      </c>
      <c r="I20" s="360">
        <v>0.3</v>
      </c>
      <c r="J20" s="212" t="s">
        <v>809</v>
      </c>
      <c r="K20" s="132">
        <v>12.72</v>
      </c>
      <c r="L20" s="188" t="s">
        <v>808</v>
      </c>
      <c r="M20" s="364" t="s">
        <v>897</v>
      </c>
      <c r="N20" s="132">
        <f t="shared" si="0"/>
        <v>12.72</v>
      </c>
      <c r="O20" s="132" t="str">
        <f t="shared" si="1"/>
        <v>I</v>
      </c>
      <c r="P20" s="192" t="s">
        <v>479</v>
      </c>
    </row>
    <row r="21" spans="1:16">
      <c r="A21" s="132">
        <v>3</v>
      </c>
      <c r="B21" s="182">
        <v>581</v>
      </c>
      <c r="C21" s="183" t="s">
        <v>899</v>
      </c>
      <c r="D21" s="185" t="s">
        <v>114</v>
      </c>
      <c r="E21" s="185" t="s">
        <v>43</v>
      </c>
      <c r="F21" s="186" t="s">
        <v>900</v>
      </c>
      <c r="G21" s="189">
        <v>12.85</v>
      </c>
      <c r="H21" s="188" t="s">
        <v>808</v>
      </c>
      <c r="I21" s="360">
        <v>0.4</v>
      </c>
      <c r="J21" s="212" t="s">
        <v>809</v>
      </c>
      <c r="K21" s="132">
        <v>12.75</v>
      </c>
      <c r="L21" s="188" t="s">
        <v>808</v>
      </c>
      <c r="M21" s="364" t="s">
        <v>897</v>
      </c>
      <c r="N21" s="132">
        <f t="shared" si="0"/>
        <v>12.75</v>
      </c>
      <c r="O21" s="132" t="str">
        <f t="shared" si="1"/>
        <v>I</v>
      </c>
      <c r="P21" s="192" t="s">
        <v>187</v>
      </c>
    </row>
    <row r="22" spans="1:16">
      <c r="A22" s="132">
        <v>4</v>
      </c>
      <c r="B22" s="182">
        <v>860</v>
      </c>
      <c r="C22" s="183" t="s">
        <v>901</v>
      </c>
      <c r="D22" s="185">
        <v>2002</v>
      </c>
      <c r="E22" s="185" t="s">
        <v>45</v>
      </c>
      <c r="F22" s="186" t="s">
        <v>115</v>
      </c>
      <c r="G22" s="189">
        <v>12.86</v>
      </c>
      <c r="H22" s="188" t="s">
        <v>808</v>
      </c>
      <c r="I22" s="360">
        <v>0.2</v>
      </c>
      <c r="J22" s="212" t="s">
        <v>809</v>
      </c>
      <c r="K22" s="132">
        <v>12.83</v>
      </c>
      <c r="L22" s="188" t="s">
        <v>808</v>
      </c>
      <c r="M22" s="364" t="s">
        <v>897</v>
      </c>
      <c r="N22" s="132">
        <f t="shared" si="0"/>
        <v>12.83</v>
      </c>
      <c r="O22" s="132" t="str">
        <f t="shared" si="1"/>
        <v>I</v>
      </c>
      <c r="P22" s="192" t="s">
        <v>902</v>
      </c>
    </row>
    <row r="23" spans="1:16">
      <c r="A23" s="132">
        <v>5</v>
      </c>
      <c r="B23" s="182">
        <v>948</v>
      </c>
      <c r="C23" s="183" t="s">
        <v>903</v>
      </c>
      <c r="D23" s="185" t="s">
        <v>146</v>
      </c>
      <c r="E23" s="185" t="s">
        <v>44</v>
      </c>
      <c r="F23" s="186" t="s">
        <v>68</v>
      </c>
      <c r="G23" s="189">
        <v>13.2</v>
      </c>
      <c r="H23" s="188" t="s">
        <v>808</v>
      </c>
      <c r="I23" s="360">
        <v>0.3</v>
      </c>
      <c r="J23" s="212" t="s">
        <v>809</v>
      </c>
      <c r="K23" s="132">
        <v>12.99</v>
      </c>
      <c r="L23" s="188" t="s">
        <v>808</v>
      </c>
      <c r="M23" s="364" t="s">
        <v>897</v>
      </c>
      <c r="N23" s="132">
        <f t="shared" si="0"/>
        <v>12.99</v>
      </c>
      <c r="O23" s="132" t="str">
        <f t="shared" si="1"/>
        <v>I</v>
      </c>
      <c r="P23" s="192" t="s">
        <v>479</v>
      </c>
    </row>
    <row r="24" spans="1:16">
      <c r="A24" s="132">
        <v>6</v>
      </c>
      <c r="B24" s="182">
        <v>478</v>
      </c>
      <c r="C24" s="183" t="s">
        <v>904</v>
      </c>
      <c r="D24" s="185">
        <v>2001</v>
      </c>
      <c r="E24" s="185"/>
      <c r="F24" s="186" t="s">
        <v>121</v>
      </c>
      <c r="G24" s="189">
        <v>13.06</v>
      </c>
      <c r="H24" s="188" t="s">
        <v>808</v>
      </c>
      <c r="I24" s="365">
        <v>-0.1</v>
      </c>
      <c r="J24" s="212" t="s">
        <v>809</v>
      </c>
      <c r="K24" s="132">
        <v>13.05</v>
      </c>
      <c r="L24" s="188" t="s">
        <v>808</v>
      </c>
      <c r="M24" s="364" t="s">
        <v>897</v>
      </c>
      <c r="N24" s="132">
        <f t="shared" si="0"/>
        <v>13.05</v>
      </c>
      <c r="O24" s="132" t="str">
        <f t="shared" si="1"/>
        <v>I</v>
      </c>
      <c r="P24" s="192" t="s">
        <v>1337</v>
      </c>
    </row>
    <row r="25" spans="1:16">
      <c r="A25" s="132">
        <v>6</v>
      </c>
      <c r="B25" s="182">
        <v>401</v>
      </c>
      <c r="C25" s="183" t="s">
        <v>905</v>
      </c>
      <c r="D25" s="185" t="s">
        <v>146</v>
      </c>
      <c r="E25" s="185" t="s">
        <v>44</v>
      </c>
      <c r="F25" s="186" t="s">
        <v>83</v>
      </c>
      <c r="G25" s="189">
        <v>13.19</v>
      </c>
      <c r="H25" s="188" t="s">
        <v>808</v>
      </c>
      <c r="I25" s="360">
        <v>0.3</v>
      </c>
      <c r="J25" s="212" t="s">
        <v>809</v>
      </c>
      <c r="K25" s="132">
        <v>13.05</v>
      </c>
      <c r="L25" s="188" t="s">
        <v>808</v>
      </c>
      <c r="M25" s="364" t="s">
        <v>897</v>
      </c>
      <c r="N25" s="132">
        <f t="shared" si="0"/>
        <v>13.05</v>
      </c>
      <c r="O25" s="132" t="str">
        <f t="shared" si="1"/>
        <v>I</v>
      </c>
      <c r="P25" s="192" t="s">
        <v>906</v>
      </c>
    </row>
    <row r="26" spans="1:16">
      <c r="A26" s="132">
        <v>8</v>
      </c>
      <c r="B26" s="182">
        <v>905</v>
      </c>
      <c r="C26" s="183" t="s">
        <v>907</v>
      </c>
      <c r="D26" s="185">
        <v>2001</v>
      </c>
      <c r="E26" s="185" t="s">
        <v>44</v>
      </c>
      <c r="F26" s="186" t="s">
        <v>75</v>
      </c>
      <c r="G26" s="189">
        <v>13.23</v>
      </c>
      <c r="H26" s="188" t="s">
        <v>808</v>
      </c>
      <c r="I26" s="360">
        <v>0.2</v>
      </c>
      <c r="J26" s="212" t="s">
        <v>809</v>
      </c>
      <c r="K26" s="189">
        <v>13.2</v>
      </c>
      <c r="L26" s="188" t="s">
        <v>808</v>
      </c>
      <c r="M26" s="364" t="s">
        <v>897</v>
      </c>
      <c r="N26" s="132">
        <f t="shared" si="0"/>
        <v>13.2</v>
      </c>
      <c r="O26" s="132" t="str">
        <f t="shared" si="1"/>
        <v>I</v>
      </c>
      <c r="P26" s="192" t="s">
        <v>77</v>
      </c>
    </row>
    <row r="27" spans="1:16">
      <c r="A27" s="132">
        <v>9</v>
      </c>
      <c r="B27" s="182">
        <v>392</v>
      </c>
      <c r="C27" s="183" t="s">
        <v>908</v>
      </c>
      <c r="D27" s="185" t="s">
        <v>909</v>
      </c>
      <c r="E27" s="185" t="s">
        <v>43</v>
      </c>
      <c r="F27" s="186" t="s">
        <v>83</v>
      </c>
      <c r="G27" s="189">
        <v>13.24</v>
      </c>
      <c r="H27" s="188" t="s">
        <v>808</v>
      </c>
      <c r="I27" s="360">
        <v>0.3</v>
      </c>
      <c r="L27" s="188"/>
      <c r="N27" s="132">
        <f t="shared" si="0"/>
        <v>13.24</v>
      </c>
      <c r="O27" s="132" t="str">
        <f t="shared" si="1"/>
        <v>I</v>
      </c>
      <c r="P27" s="192" t="s">
        <v>1832</v>
      </c>
    </row>
    <row r="28" spans="1:16">
      <c r="A28" s="132">
        <v>10</v>
      </c>
      <c r="B28" s="182">
        <v>475</v>
      </c>
      <c r="C28" s="183" t="s">
        <v>911</v>
      </c>
      <c r="D28" s="185">
        <v>2001</v>
      </c>
      <c r="E28" s="185"/>
      <c r="F28" s="186" t="s">
        <v>121</v>
      </c>
      <c r="G28" s="189">
        <v>13.37</v>
      </c>
      <c r="H28" s="188" t="s">
        <v>808</v>
      </c>
      <c r="I28" s="360">
        <v>0.2</v>
      </c>
      <c r="L28" s="188"/>
      <c r="N28" s="132">
        <f t="shared" si="0"/>
        <v>13.37</v>
      </c>
      <c r="O28" s="132" t="str">
        <f t="shared" si="1"/>
        <v>II</v>
      </c>
      <c r="P28" s="192" t="s">
        <v>1337</v>
      </c>
    </row>
    <row r="29" spans="1:16">
      <c r="A29" s="132">
        <v>11</v>
      </c>
      <c r="B29" s="182">
        <v>981</v>
      </c>
      <c r="C29" s="183" t="s">
        <v>912</v>
      </c>
      <c r="D29" s="185">
        <v>2002</v>
      </c>
      <c r="E29" s="185" t="s">
        <v>43</v>
      </c>
      <c r="F29" s="186" t="s">
        <v>68</v>
      </c>
      <c r="G29" s="189">
        <v>13.38</v>
      </c>
      <c r="H29" s="188" t="s">
        <v>808</v>
      </c>
      <c r="I29" s="365">
        <v>-0.1</v>
      </c>
      <c r="L29" s="188"/>
      <c r="N29" s="132">
        <f t="shared" si="0"/>
        <v>13.38</v>
      </c>
      <c r="O29" s="132" t="str">
        <f t="shared" si="1"/>
        <v>II</v>
      </c>
      <c r="P29" s="192" t="s">
        <v>435</v>
      </c>
    </row>
    <row r="30" spans="1:16">
      <c r="A30" s="132">
        <v>12</v>
      </c>
      <c r="B30" s="182" t="s">
        <v>913</v>
      </c>
      <c r="C30" s="183" t="s">
        <v>914</v>
      </c>
      <c r="D30" s="185" t="s">
        <v>146</v>
      </c>
      <c r="E30" s="185" t="s">
        <v>43</v>
      </c>
      <c r="F30" s="186" t="s">
        <v>83</v>
      </c>
      <c r="G30" s="189">
        <v>13.39</v>
      </c>
      <c r="H30" s="188" t="s">
        <v>808</v>
      </c>
      <c r="I30" s="360">
        <v>0.4</v>
      </c>
      <c r="L30" s="188"/>
      <c r="N30" s="132">
        <f t="shared" si="0"/>
        <v>13.39</v>
      </c>
      <c r="O30" s="132" t="str">
        <f t="shared" si="1"/>
        <v>II</v>
      </c>
      <c r="P30" s="192" t="s">
        <v>675</v>
      </c>
    </row>
    <row r="31" spans="1:16">
      <c r="A31" s="132">
        <v>13</v>
      </c>
      <c r="B31" s="182">
        <v>827</v>
      </c>
      <c r="C31" s="183" t="s">
        <v>915</v>
      </c>
      <c r="D31" s="185">
        <v>2001</v>
      </c>
      <c r="E31" s="185" t="s">
        <v>43</v>
      </c>
      <c r="F31" s="186" t="s">
        <v>115</v>
      </c>
      <c r="G31" s="189">
        <v>13.4</v>
      </c>
      <c r="H31" s="188" t="s">
        <v>808</v>
      </c>
      <c r="I31" s="365">
        <v>-0.1</v>
      </c>
      <c r="L31" s="188"/>
      <c r="N31" s="132">
        <f t="shared" si="0"/>
        <v>13.4</v>
      </c>
      <c r="O31" s="132" t="str">
        <f t="shared" si="1"/>
        <v>II</v>
      </c>
      <c r="P31" s="192" t="s">
        <v>711</v>
      </c>
    </row>
    <row r="32" spans="1:16">
      <c r="A32" s="132">
        <v>13</v>
      </c>
      <c r="B32" s="182">
        <v>269</v>
      </c>
      <c r="C32" s="183" t="s">
        <v>916</v>
      </c>
      <c r="D32" s="185">
        <v>2001</v>
      </c>
      <c r="E32" s="185" t="s">
        <v>43</v>
      </c>
      <c r="F32" s="186" t="s">
        <v>223</v>
      </c>
      <c r="G32" s="189">
        <v>13.4</v>
      </c>
      <c r="H32" s="188" t="s">
        <v>808</v>
      </c>
      <c r="I32" s="360">
        <v>0.3</v>
      </c>
      <c r="L32" s="188"/>
      <c r="N32" s="132">
        <f t="shared" si="0"/>
        <v>13.4</v>
      </c>
      <c r="O32" s="132" t="str">
        <f t="shared" si="1"/>
        <v>II</v>
      </c>
      <c r="P32" s="192" t="s">
        <v>917</v>
      </c>
    </row>
    <row r="33" spans="1:16">
      <c r="A33" s="132">
        <v>15</v>
      </c>
      <c r="B33" s="182">
        <v>611</v>
      </c>
      <c r="C33" s="183" t="s">
        <v>918</v>
      </c>
      <c r="D33" s="185">
        <v>2002</v>
      </c>
      <c r="E33" s="185" t="s">
        <v>43</v>
      </c>
      <c r="F33" s="186" t="s">
        <v>175</v>
      </c>
      <c r="G33" s="189">
        <v>13.47</v>
      </c>
      <c r="H33" s="188" t="s">
        <v>808</v>
      </c>
      <c r="I33" s="360">
        <v>0.3</v>
      </c>
      <c r="L33" s="188"/>
      <c r="N33" s="132">
        <f t="shared" si="0"/>
        <v>13.47</v>
      </c>
      <c r="O33" s="132" t="str">
        <f t="shared" si="1"/>
        <v>II</v>
      </c>
      <c r="P33" s="192" t="s">
        <v>600</v>
      </c>
    </row>
    <row r="34" spans="1:16">
      <c r="A34" s="132">
        <v>16</v>
      </c>
      <c r="B34" s="182">
        <v>972</v>
      </c>
      <c r="C34" s="183" t="s">
        <v>919</v>
      </c>
      <c r="D34" s="185">
        <v>2001</v>
      </c>
      <c r="E34" s="185" t="s">
        <v>43</v>
      </c>
      <c r="F34" s="186" t="s">
        <v>68</v>
      </c>
      <c r="G34" s="189">
        <v>13.52</v>
      </c>
      <c r="H34" s="188" t="s">
        <v>808</v>
      </c>
      <c r="I34" s="360">
        <v>0.6</v>
      </c>
      <c r="L34" s="188"/>
      <c r="N34" s="132">
        <f t="shared" si="0"/>
        <v>13.52</v>
      </c>
      <c r="O34" s="132" t="str">
        <f t="shared" si="1"/>
        <v>II</v>
      </c>
      <c r="P34" s="192" t="s">
        <v>446</v>
      </c>
    </row>
    <row r="35" spans="1:16">
      <c r="A35" s="132">
        <v>17</v>
      </c>
      <c r="B35" s="182">
        <v>921</v>
      </c>
      <c r="C35" s="183" t="s">
        <v>811</v>
      </c>
      <c r="D35" s="185">
        <v>2001</v>
      </c>
      <c r="E35" s="185" t="s">
        <v>44</v>
      </c>
      <c r="F35" s="186" t="s">
        <v>68</v>
      </c>
      <c r="G35" s="189">
        <v>13.55</v>
      </c>
      <c r="H35" s="188" t="s">
        <v>808</v>
      </c>
      <c r="I35" s="360">
        <v>0.3</v>
      </c>
      <c r="L35" s="188"/>
      <c r="N35" s="132">
        <f t="shared" si="0"/>
        <v>13.55</v>
      </c>
      <c r="O35" s="132" t="str">
        <f t="shared" si="1"/>
        <v>II</v>
      </c>
      <c r="P35" s="192" t="s">
        <v>812</v>
      </c>
    </row>
    <row r="36" spans="1:16">
      <c r="A36" s="132">
        <v>18</v>
      </c>
      <c r="B36" s="182">
        <v>29</v>
      </c>
      <c r="C36" s="183" t="s">
        <v>920</v>
      </c>
      <c r="D36" s="185">
        <v>2001</v>
      </c>
      <c r="E36" s="185" t="s">
        <v>43</v>
      </c>
      <c r="F36" s="186" t="s">
        <v>228</v>
      </c>
      <c r="G36" s="189">
        <v>13.59</v>
      </c>
      <c r="H36" s="188" t="s">
        <v>808</v>
      </c>
      <c r="I36" s="360">
        <v>0.3</v>
      </c>
      <c r="L36" s="188"/>
      <c r="N36" s="132">
        <f t="shared" si="0"/>
        <v>13.59</v>
      </c>
      <c r="O36" s="132" t="str">
        <f t="shared" si="1"/>
        <v>II</v>
      </c>
      <c r="P36" s="192" t="s">
        <v>863</v>
      </c>
    </row>
    <row r="37" spans="1:16">
      <c r="A37" s="132">
        <v>19</v>
      </c>
      <c r="B37" s="182">
        <v>284</v>
      </c>
      <c r="C37" s="183" t="s">
        <v>921</v>
      </c>
      <c r="D37" s="185">
        <v>2001</v>
      </c>
      <c r="E37" s="185" t="s">
        <v>43</v>
      </c>
      <c r="F37" s="186" t="s">
        <v>223</v>
      </c>
      <c r="G37" s="189">
        <v>13.63</v>
      </c>
      <c r="H37" s="188" t="s">
        <v>808</v>
      </c>
      <c r="I37" s="360">
        <v>0.1</v>
      </c>
      <c r="L37" s="188"/>
      <c r="N37" s="132">
        <f t="shared" si="0"/>
        <v>13.63</v>
      </c>
      <c r="O37" s="132" t="str">
        <f t="shared" si="1"/>
        <v>II</v>
      </c>
      <c r="P37" s="192" t="s">
        <v>651</v>
      </c>
    </row>
    <row r="38" spans="1:16">
      <c r="A38" s="132">
        <v>20</v>
      </c>
      <c r="B38" s="182">
        <v>902</v>
      </c>
      <c r="C38" s="183" t="s">
        <v>922</v>
      </c>
      <c r="D38" s="185">
        <v>2001</v>
      </c>
      <c r="E38" s="185" t="s">
        <v>43</v>
      </c>
      <c r="F38" s="186" t="s">
        <v>75</v>
      </c>
      <c r="G38" s="189">
        <v>13.66</v>
      </c>
      <c r="H38" s="188" t="s">
        <v>808</v>
      </c>
      <c r="I38" s="365">
        <v>-0.1</v>
      </c>
      <c r="L38" s="188"/>
      <c r="N38" s="132">
        <f t="shared" si="0"/>
        <v>13.66</v>
      </c>
      <c r="O38" s="132" t="str">
        <f t="shared" si="1"/>
        <v>II</v>
      </c>
      <c r="P38" s="192" t="s">
        <v>77</v>
      </c>
    </row>
    <row r="39" spans="1:16">
      <c r="A39" s="132">
        <v>20</v>
      </c>
      <c r="B39" s="182">
        <v>183</v>
      </c>
      <c r="C39" s="183" t="s">
        <v>923</v>
      </c>
      <c r="D39" s="185">
        <v>2001</v>
      </c>
      <c r="E39" s="185" t="s">
        <v>43</v>
      </c>
      <c r="F39" s="186" t="s">
        <v>65</v>
      </c>
      <c r="G39" s="189">
        <v>13.66</v>
      </c>
      <c r="H39" s="188" t="s">
        <v>808</v>
      </c>
      <c r="I39" s="360">
        <v>0.4</v>
      </c>
      <c r="L39" s="188"/>
      <c r="N39" s="132">
        <f t="shared" si="0"/>
        <v>13.66</v>
      </c>
      <c r="O39" s="132" t="str">
        <f t="shared" si="1"/>
        <v>II</v>
      </c>
      <c r="P39" s="192" t="s">
        <v>642</v>
      </c>
    </row>
    <row r="40" spans="1:16">
      <c r="A40" s="132">
        <v>22</v>
      </c>
      <c r="B40" s="182">
        <v>900</v>
      </c>
      <c r="C40" s="183" t="s">
        <v>924</v>
      </c>
      <c r="D40" s="185">
        <v>2002</v>
      </c>
      <c r="E40" s="185" t="s">
        <v>43</v>
      </c>
      <c r="F40" s="186" t="s">
        <v>75</v>
      </c>
      <c r="G40" s="189">
        <v>13.69</v>
      </c>
      <c r="H40" s="188" t="s">
        <v>808</v>
      </c>
      <c r="I40" s="360">
        <v>0.2</v>
      </c>
      <c r="L40" s="188"/>
      <c r="N40" s="132">
        <f t="shared" si="0"/>
        <v>13.69</v>
      </c>
      <c r="O40" s="132" t="str">
        <f t="shared" si="1"/>
        <v>II</v>
      </c>
      <c r="P40" s="192" t="s">
        <v>471</v>
      </c>
    </row>
    <row r="41" spans="1:16">
      <c r="A41" s="132">
        <v>22</v>
      </c>
      <c r="B41" s="182">
        <v>944</v>
      </c>
      <c r="C41" s="183" t="s">
        <v>925</v>
      </c>
      <c r="D41" s="185">
        <v>2001</v>
      </c>
      <c r="E41" s="185" t="s">
        <v>43</v>
      </c>
      <c r="F41" s="186" t="s">
        <v>75</v>
      </c>
      <c r="G41" s="189">
        <v>13.69</v>
      </c>
      <c r="H41" s="188" t="s">
        <v>808</v>
      </c>
      <c r="I41" s="360">
        <v>0.1</v>
      </c>
      <c r="L41" s="188"/>
      <c r="N41" s="132">
        <f t="shared" si="0"/>
        <v>13.69</v>
      </c>
      <c r="O41" s="132" t="str">
        <f t="shared" si="1"/>
        <v>II</v>
      </c>
      <c r="P41" s="192" t="s">
        <v>479</v>
      </c>
    </row>
    <row r="42" spans="1:16">
      <c r="A42" s="132">
        <v>24</v>
      </c>
      <c r="B42" s="182">
        <v>998</v>
      </c>
      <c r="C42" s="183" t="s">
        <v>835</v>
      </c>
      <c r="D42" s="185">
        <v>2002</v>
      </c>
      <c r="E42" s="185" t="s">
        <v>43</v>
      </c>
      <c r="F42" s="186" t="s">
        <v>68</v>
      </c>
      <c r="G42" s="189">
        <v>13.7</v>
      </c>
      <c r="H42" s="188" t="s">
        <v>808</v>
      </c>
      <c r="I42" s="360">
        <v>0.3</v>
      </c>
      <c r="L42" s="188"/>
      <c r="N42" s="132">
        <f t="shared" si="0"/>
        <v>13.7</v>
      </c>
      <c r="O42" s="132" t="str">
        <f t="shared" si="1"/>
        <v>II</v>
      </c>
      <c r="P42" s="192" t="s">
        <v>836</v>
      </c>
    </row>
    <row r="43" spans="1:16">
      <c r="A43" s="132">
        <v>25</v>
      </c>
      <c r="B43" s="182">
        <v>913</v>
      </c>
      <c r="C43" s="183" t="s">
        <v>926</v>
      </c>
      <c r="D43" s="185">
        <v>2002</v>
      </c>
      <c r="E43" s="185" t="s">
        <v>43</v>
      </c>
      <c r="F43" s="186" t="s">
        <v>68</v>
      </c>
      <c r="G43" s="189">
        <v>13.72</v>
      </c>
      <c r="H43" s="188" t="s">
        <v>808</v>
      </c>
      <c r="I43" s="365">
        <v>-0.1</v>
      </c>
      <c r="L43" s="188"/>
      <c r="N43" s="132">
        <f t="shared" si="0"/>
        <v>13.72</v>
      </c>
      <c r="O43" s="132" t="str">
        <f t="shared" si="1"/>
        <v>II</v>
      </c>
      <c r="P43" s="192" t="s">
        <v>474</v>
      </c>
    </row>
    <row r="44" spans="1:16">
      <c r="A44" s="132">
        <v>26</v>
      </c>
      <c r="B44" s="182">
        <v>358</v>
      </c>
      <c r="C44" s="183" t="s">
        <v>927</v>
      </c>
      <c r="D44" s="185" t="s">
        <v>146</v>
      </c>
      <c r="E44" s="185" t="s">
        <v>43</v>
      </c>
      <c r="F44" s="186" t="s">
        <v>83</v>
      </c>
      <c r="G44" s="189">
        <v>13.73</v>
      </c>
      <c r="H44" s="188" t="s">
        <v>808</v>
      </c>
      <c r="I44" s="360">
        <v>0.2</v>
      </c>
      <c r="L44" s="188"/>
      <c r="N44" s="132">
        <f t="shared" si="0"/>
        <v>13.73</v>
      </c>
      <c r="O44" s="132" t="str">
        <f t="shared" si="1"/>
        <v>II</v>
      </c>
      <c r="P44" s="192" t="s">
        <v>449</v>
      </c>
    </row>
    <row r="45" spans="1:16">
      <c r="A45" s="132">
        <v>27</v>
      </c>
      <c r="B45" s="182">
        <v>906</v>
      </c>
      <c r="C45" s="183" t="s">
        <v>928</v>
      </c>
      <c r="D45" s="185">
        <v>2002</v>
      </c>
      <c r="E45" s="185" t="s">
        <v>43</v>
      </c>
      <c r="F45" s="186" t="s">
        <v>75</v>
      </c>
      <c r="G45" s="189">
        <v>13.78</v>
      </c>
      <c r="H45" s="188" t="s">
        <v>808</v>
      </c>
      <c r="I45" s="360">
        <v>0.1</v>
      </c>
      <c r="L45" s="188"/>
      <c r="N45" s="132">
        <f t="shared" si="0"/>
        <v>13.78</v>
      </c>
      <c r="O45" s="132" t="str">
        <f t="shared" si="1"/>
        <v>II</v>
      </c>
      <c r="P45" s="192" t="s">
        <v>471</v>
      </c>
    </row>
    <row r="46" spans="1:16">
      <c r="A46" s="132">
        <v>28</v>
      </c>
      <c r="B46" s="182">
        <v>136</v>
      </c>
      <c r="C46" s="183" t="s">
        <v>929</v>
      </c>
      <c r="D46" s="185" t="s">
        <v>146</v>
      </c>
      <c r="E46" s="185" t="s">
        <v>43</v>
      </c>
      <c r="F46" s="186" t="s">
        <v>65</v>
      </c>
      <c r="G46" s="189">
        <v>13.85</v>
      </c>
      <c r="H46" s="188" t="s">
        <v>808</v>
      </c>
      <c r="I46" s="360">
        <v>0.2</v>
      </c>
      <c r="L46" s="188"/>
      <c r="N46" s="132">
        <f t="shared" si="0"/>
        <v>13.85</v>
      </c>
      <c r="O46" s="132" t="str">
        <f t="shared" si="1"/>
        <v>II</v>
      </c>
      <c r="P46" s="192" t="s">
        <v>642</v>
      </c>
    </row>
    <row r="47" spans="1:16">
      <c r="A47" s="132">
        <v>29</v>
      </c>
      <c r="B47" s="182">
        <v>260</v>
      </c>
      <c r="C47" s="183" t="s">
        <v>930</v>
      </c>
      <c r="D47" s="185">
        <v>2002</v>
      </c>
      <c r="E47" s="185" t="s">
        <v>43</v>
      </c>
      <c r="F47" s="186" t="s">
        <v>223</v>
      </c>
      <c r="G47" s="189">
        <v>13.88</v>
      </c>
      <c r="H47" s="188" t="s">
        <v>808</v>
      </c>
      <c r="I47" s="365">
        <v>-0.1</v>
      </c>
      <c r="L47" s="188"/>
      <c r="N47" s="132">
        <f t="shared" si="0"/>
        <v>13.88</v>
      </c>
      <c r="O47" s="132" t="str">
        <f t="shared" si="1"/>
        <v>II</v>
      </c>
      <c r="P47" s="192" t="s">
        <v>917</v>
      </c>
    </row>
    <row r="48" spans="1:16">
      <c r="A48" s="132">
        <v>30</v>
      </c>
      <c r="B48" s="182">
        <v>864</v>
      </c>
      <c r="C48" s="183" t="s">
        <v>931</v>
      </c>
      <c r="D48" s="185">
        <v>2001</v>
      </c>
      <c r="E48" s="185" t="s">
        <v>43</v>
      </c>
      <c r="F48" s="186" t="s">
        <v>115</v>
      </c>
      <c r="G48" s="189">
        <v>13.9</v>
      </c>
      <c r="H48" s="188" t="s">
        <v>808</v>
      </c>
      <c r="I48" s="360">
        <v>0.4</v>
      </c>
      <c r="L48" s="188"/>
      <c r="N48" s="132">
        <f t="shared" si="0"/>
        <v>13.9</v>
      </c>
      <c r="O48" s="132" t="str">
        <f t="shared" si="1"/>
        <v>II</v>
      </c>
      <c r="P48" s="192" t="s">
        <v>902</v>
      </c>
    </row>
    <row r="49" spans="1:16">
      <c r="A49" s="132">
        <v>31</v>
      </c>
      <c r="B49" s="182">
        <v>922</v>
      </c>
      <c r="C49" s="183" t="s">
        <v>932</v>
      </c>
      <c r="D49" s="185">
        <v>2001</v>
      </c>
      <c r="E49" s="185" t="s">
        <v>43</v>
      </c>
      <c r="F49" s="186" t="s">
        <v>68</v>
      </c>
      <c r="G49" s="189">
        <v>13.91</v>
      </c>
      <c r="H49" s="188" t="s">
        <v>808</v>
      </c>
      <c r="I49" s="360">
        <v>0.3</v>
      </c>
      <c r="L49" s="188"/>
      <c r="N49" s="132">
        <f t="shared" si="0"/>
        <v>13.91</v>
      </c>
      <c r="O49" s="132" t="str">
        <f t="shared" si="1"/>
        <v>II</v>
      </c>
      <c r="P49" s="192" t="s">
        <v>291</v>
      </c>
    </row>
    <row r="50" spans="1:16">
      <c r="A50" s="132">
        <v>32</v>
      </c>
      <c r="B50" s="182">
        <v>34</v>
      </c>
      <c r="C50" s="183" t="s">
        <v>933</v>
      </c>
      <c r="D50" s="185">
        <v>2002</v>
      </c>
      <c r="E50" s="185" t="s">
        <v>42</v>
      </c>
      <c r="F50" s="186" t="s">
        <v>228</v>
      </c>
      <c r="G50" s="189">
        <v>14.01</v>
      </c>
      <c r="H50" s="188" t="s">
        <v>808</v>
      </c>
      <c r="I50" s="360">
        <v>0.2</v>
      </c>
      <c r="L50" s="188"/>
      <c r="N50" s="132">
        <f t="shared" si="0"/>
        <v>14.01</v>
      </c>
      <c r="O50" s="132" t="str">
        <f t="shared" si="1"/>
        <v>II</v>
      </c>
      <c r="P50" s="192" t="s">
        <v>863</v>
      </c>
    </row>
    <row r="51" spans="1:16">
      <c r="A51" s="132">
        <v>33</v>
      </c>
      <c r="B51" s="182">
        <v>432</v>
      </c>
      <c r="C51" s="183" t="s">
        <v>934</v>
      </c>
      <c r="D51" s="185" t="s">
        <v>114</v>
      </c>
      <c r="E51" s="185" t="s">
        <v>43</v>
      </c>
      <c r="F51" s="186" t="s">
        <v>83</v>
      </c>
      <c r="G51" s="189">
        <v>14.02</v>
      </c>
      <c r="H51" s="188" t="s">
        <v>808</v>
      </c>
      <c r="I51" s="360">
        <v>0.1</v>
      </c>
      <c r="L51" s="188"/>
      <c r="N51" s="132">
        <f t="shared" si="0"/>
        <v>14.02</v>
      </c>
      <c r="O51" s="132" t="str">
        <f t="shared" si="1"/>
        <v>II</v>
      </c>
      <c r="P51" s="192" t="s">
        <v>612</v>
      </c>
    </row>
    <row r="52" spans="1:16">
      <c r="A52" s="132">
        <v>33</v>
      </c>
      <c r="B52" s="182">
        <v>917</v>
      </c>
      <c r="C52" s="183" t="s">
        <v>935</v>
      </c>
      <c r="D52" s="185">
        <v>2002</v>
      </c>
      <c r="E52" s="185" t="s">
        <v>42</v>
      </c>
      <c r="F52" s="186" t="s">
        <v>75</v>
      </c>
      <c r="G52" s="189">
        <v>14.02</v>
      </c>
      <c r="H52" s="188" t="s">
        <v>808</v>
      </c>
      <c r="I52" s="360">
        <v>0.2</v>
      </c>
      <c r="L52" s="188"/>
      <c r="N52" s="132">
        <f t="shared" si="0"/>
        <v>14.02</v>
      </c>
      <c r="O52" s="132" t="str">
        <f t="shared" si="1"/>
        <v>II</v>
      </c>
      <c r="P52" s="192" t="s">
        <v>474</v>
      </c>
    </row>
    <row r="53" spans="1:16">
      <c r="A53" s="132">
        <v>35</v>
      </c>
      <c r="B53" s="182">
        <v>231</v>
      </c>
      <c r="C53" s="183" t="s">
        <v>936</v>
      </c>
      <c r="D53" s="185">
        <v>2001</v>
      </c>
      <c r="E53" s="185" t="s">
        <v>43</v>
      </c>
      <c r="F53" s="186" t="s">
        <v>223</v>
      </c>
      <c r="G53" s="189">
        <v>14.05</v>
      </c>
      <c r="H53" s="188" t="s">
        <v>808</v>
      </c>
      <c r="I53" s="360">
        <v>0.6</v>
      </c>
      <c r="L53" s="188"/>
      <c r="N53" s="132">
        <f t="shared" si="0"/>
        <v>14.05</v>
      </c>
      <c r="O53" s="132" t="str">
        <f t="shared" si="1"/>
        <v>III</v>
      </c>
      <c r="P53" s="192" t="s">
        <v>585</v>
      </c>
    </row>
    <row r="54" spans="1:16">
      <c r="A54" s="132">
        <v>36</v>
      </c>
      <c r="B54" s="182">
        <v>422</v>
      </c>
      <c r="C54" s="183" t="s">
        <v>937</v>
      </c>
      <c r="D54" s="185" t="s">
        <v>146</v>
      </c>
      <c r="E54" s="185" t="s">
        <v>43</v>
      </c>
      <c r="F54" s="186" t="s">
        <v>83</v>
      </c>
      <c r="G54" s="189">
        <v>14.07</v>
      </c>
      <c r="H54" s="188" t="s">
        <v>808</v>
      </c>
      <c r="I54" s="360">
        <v>0.2</v>
      </c>
      <c r="L54" s="188"/>
      <c r="N54" s="132">
        <f t="shared" si="0"/>
        <v>14.07</v>
      </c>
      <c r="O54" s="132" t="str">
        <f t="shared" si="1"/>
        <v>III</v>
      </c>
      <c r="P54" s="192" t="s">
        <v>291</v>
      </c>
    </row>
    <row r="55" spans="1:16">
      <c r="A55" s="132">
        <v>36</v>
      </c>
      <c r="B55" s="182">
        <v>914</v>
      </c>
      <c r="C55" s="183" t="s">
        <v>938</v>
      </c>
      <c r="D55" s="185">
        <v>2001</v>
      </c>
      <c r="E55" s="185" t="s">
        <v>42</v>
      </c>
      <c r="F55" s="186" t="s">
        <v>75</v>
      </c>
      <c r="G55" s="189">
        <v>14.07</v>
      </c>
      <c r="H55" s="188" t="s">
        <v>808</v>
      </c>
      <c r="I55" s="360">
        <v>0.3</v>
      </c>
      <c r="L55" s="188"/>
      <c r="N55" s="132">
        <f t="shared" si="0"/>
        <v>14.07</v>
      </c>
      <c r="O55" s="132" t="str">
        <f t="shared" si="1"/>
        <v>III</v>
      </c>
      <c r="P55" s="192" t="s">
        <v>474</v>
      </c>
    </row>
    <row r="56" spans="1:16">
      <c r="A56" s="132">
        <v>38</v>
      </c>
      <c r="B56" s="182">
        <v>576</v>
      </c>
      <c r="C56" s="183" t="s">
        <v>939</v>
      </c>
      <c r="D56" s="185">
        <v>2001</v>
      </c>
      <c r="E56" s="185" t="s">
        <v>43</v>
      </c>
      <c r="F56" s="186" t="s">
        <v>124</v>
      </c>
      <c r="G56" s="189">
        <v>14.1</v>
      </c>
      <c r="H56" s="188" t="s">
        <v>808</v>
      </c>
      <c r="I56" s="360">
        <v>0.1</v>
      </c>
      <c r="L56" s="188"/>
      <c r="N56" s="132">
        <f t="shared" si="0"/>
        <v>14.1</v>
      </c>
      <c r="O56" s="132" t="str">
        <f t="shared" si="1"/>
        <v>III</v>
      </c>
      <c r="P56" s="192" t="s">
        <v>831</v>
      </c>
    </row>
    <row r="57" spans="1:16">
      <c r="A57" s="132">
        <v>39</v>
      </c>
      <c r="B57" s="182">
        <v>226</v>
      </c>
      <c r="C57" s="183" t="s">
        <v>940</v>
      </c>
      <c r="D57" s="185">
        <v>2002</v>
      </c>
      <c r="E57" s="185"/>
      <c r="F57" s="186" t="s">
        <v>941</v>
      </c>
      <c r="G57" s="189">
        <v>14.11</v>
      </c>
      <c r="H57" s="188" t="s">
        <v>808</v>
      </c>
      <c r="I57" s="360">
        <v>0.4</v>
      </c>
      <c r="L57" s="188"/>
      <c r="N57" s="132">
        <f t="shared" si="0"/>
        <v>14.11</v>
      </c>
      <c r="O57" s="132" t="str">
        <f t="shared" si="1"/>
        <v>III</v>
      </c>
      <c r="P57" s="192" t="s">
        <v>942</v>
      </c>
    </row>
    <row r="58" spans="1:16">
      <c r="A58" s="132">
        <v>40</v>
      </c>
      <c r="B58" s="182">
        <v>25</v>
      </c>
      <c r="C58" s="183" t="s">
        <v>943</v>
      </c>
      <c r="D58" s="185">
        <v>2002</v>
      </c>
      <c r="E58" s="185" t="s">
        <v>42</v>
      </c>
      <c r="F58" s="186" t="s">
        <v>228</v>
      </c>
      <c r="G58" s="189">
        <v>14.14</v>
      </c>
      <c r="H58" s="188" t="s">
        <v>808</v>
      </c>
      <c r="I58" s="360">
        <v>-0.1</v>
      </c>
      <c r="L58" s="188"/>
      <c r="N58" s="132">
        <f t="shared" si="0"/>
        <v>14.14</v>
      </c>
      <c r="O58" s="132" t="str">
        <f t="shared" si="1"/>
        <v>III</v>
      </c>
      <c r="P58" s="192" t="s">
        <v>235</v>
      </c>
    </row>
    <row r="59" spans="1:16">
      <c r="A59" s="132">
        <v>40</v>
      </c>
      <c r="B59" s="182">
        <v>427</v>
      </c>
      <c r="C59" s="183" t="s">
        <v>944</v>
      </c>
      <c r="D59" s="185" t="s">
        <v>114</v>
      </c>
      <c r="E59" s="185" t="s">
        <v>43</v>
      </c>
      <c r="F59" s="186" t="s">
        <v>83</v>
      </c>
      <c r="G59" s="189">
        <v>14.14</v>
      </c>
      <c r="H59" s="188" t="s">
        <v>808</v>
      </c>
      <c r="I59" s="360">
        <v>0.3</v>
      </c>
      <c r="L59" s="188"/>
      <c r="N59" s="132">
        <f t="shared" si="0"/>
        <v>14.14</v>
      </c>
      <c r="O59" s="132" t="str">
        <f t="shared" si="1"/>
        <v>III</v>
      </c>
      <c r="P59" s="192" t="s">
        <v>850</v>
      </c>
    </row>
    <row r="60" spans="1:16">
      <c r="A60" s="132">
        <v>42</v>
      </c>
      <c r="B60" s="182">
        <v>831</v>
      </c>
      <c r="C60" s="183" t="s">
        <v>945</v>
      </c>
      <c r="D60" s="185" t="s">
        <v>114</v>
      </c>
      <c r="E60" s="185" t="s">
        <v>43</v>
      </c>
      <c r="F60" s="186" t="s">
        <v>128</v>
      </c>
      <c r="G60" s="189">
        <v>14.19</v>
      </c>
      <c r="H60" s="188" t="s">
        <v>808</v>
      </c>
      <c r="I60" s="360">
        <v>0.3</v>
      </c>
      <c r="L60" s="188"/>
      <c r="N60" s="132">
        <f t="shared" si="0"/>
        <v>14.19</v>
      </c>
      <c r="O60" s="132" t="str">
        <f t="shared" si="1"/>
        <v>III</v>
      </c>
      <c r="P60" s="192" t="s">
        <v>397</v>
      </c>
    </row>
    <row r="61" spans="1:16">
      <c r="A61" s="132">
        <v>42</v>
      </c>
      <c r="B61" s="182">
        <v>647</v>
      </c>
      <c r="C61" s="183" t="s">
        <v>946</v>
      </c>
      <c r="D61" s="185" t="s">
        <v>146</v>
      </c>
      <c r="E61" s="185" t="s">
        <v>42</v>
      </c>
      <c r="F61" s="183" t="s">
        <v>132</v>
      </c>
      <c r="G61" s="189">
        <v>14.19</v>
      </c>
      <c r="H61" s="188" t="s">
        <v>808</v>
      </c>
      <c r="I61" s="365">
        <v>-0.1</v>
      </c>
      <c r="L61" s="188"/>
      <c r="N61" s="132">
        <f t="shared" si="0"/>
        <v>14.19</v>
      </c>
      <c r="O61" s="132" t="str">
        <f t="shared" si="1"/>
        <v>III</v>
      </c>
      <c r="P61" s="192" t="s">
        <v>947</v>
      </c>
    </row>
    <row r="62" spans="1:16">
      <c r="A62" s="132">
        <v>44</v>
      </c>
      <c r="B62" s="182">
        <v>389</v>
      </c>
      <c r="C62" s="183" t="s">
        <v>948</v>
      </c>
      <c r="D62" s="185" t="s">
        <v>114</v>
      </c>
      <c r="E62" s="185" t="s">
        <v>43</v>
      </c>
      <c r="F62" s="186" t="s">
        <v>83</v>
      </c>
      <c r="G62" s="189">
        <v>14.2</v>
      </c>
      <c r="H62" s="188" t="s">
        <v>808</v>
      </c>
      <c r="I62" s="360">
        <v>0.3</v>
      </c>
      <c r="L62" s="188"/>
      <c r="N62" s="132">
        <f t="shared" si="0"/>
        <v>14.2</v>
      </c>
      <c r="O62" s="132" t="str">
        <f t="shared" si="1"/>
        <v>III</v>
      </c>
      <c r="P62" s="192" t="s">
        <v>441</v>
      </c>
    </row>
    <row r="63" spans="1:16">
      <c r="A63" s="132">
        <v>45</v>
      </c>
      <c r="B63" s="182">
        <v>304</v>
      </c>
      <c r="C63" s="183" t="s">
        <v>949</v>
      </c>
      <c r="D63" s="185" t="s">
        <v>146</v>
      </c>
      <c r="E63" s="185" t="s">
        <v>41</v>
      </c>
      <c r="F63" s="186" t="s">
        <v>153</v>
      </c>
      <c r="G63" s="189">
        <v>14.22</v>
      </c>
      <c r="H63" s="188" t="s">
        <v>808</v>
      </c>
      <c r="I63" s="360">
        <v>0.3</v>
      </c>
      <c r="L63" s="188"/>
      <c r="N63" s="132">
        <f t="shared" si="0"/>
        <v>14.22</v>
      </c>
      <c r="O63" s="132" t="str">
        <f t="shared" si="1"/>
        <v>III</v>
      </c>
      <c r="P63" s="192" t="s">
        <v>606</v>
      </c>
    </row>
    <row r="64" spans="1:16">
      <c r="A64" s="132">
        <v>45</v>
      </c>
      <c r="B64" s="182">
        <v>573</v>
      </c>
      <c r="C64" s="183" t="s">
        <v>950</v>
      </c>
      <c r="D64" s="185" t="s">
        <v>114</v>
      </c>
      <c r="E64" s="185" t="s">
        <v>43</v>
      </c>
      <c r="F64" s="186" t="s">
        <v>124</v>
      </c>
      <c r="G64" s="189">
        <v>14.22</v>
      </c>
      <c r="H64" s="188" t="s">
        <v>808</v>
      </c>
      <c r="I64" s="365">
        <v>-0.1</v>
      </c>
      <c r="L64" s="188"/>
      <c r="N64" s="132">
        <f t="shared" si="0"/>
        <v>14.22</v>
      </c>
      <c r="O64" s="132" t="str">
        <f t="shared" si="1"/>
        <v>III</v>
      </c>
      <c r="P64" s="192" t="s">
        <v>831</v>
      </c>
    </row>
    <row r="65" spans="1:16">
      <c r="A65" s="132">
        <v>45</v>
      </c>
      <c r="B65" s="182">
        <v>862</v>
      </c>
      <c r="C65" s="183" t="s">
        <v>951</v>
      </c>
      <c r="D65" s="185" t="s">
        <v>146</v>
      </c>
      <c r="E65" s="185" t="s">
        <v>43</v>
      </c>
      <c r="F65" s="186" t="s">
        <v>115</v>
      </c>
      <c r="G65" s="189">
        <v>14.22</v>
      </c>
      <c r="H65" s="188" t="s">
        <v>808</v>
      </c>
      <c r="I65" s="360">
        <v>0.2</v>
      </c>
      <c r="L65" s="188"/>
      <c r="N65" s="132">
        <f t="shared" si="0"/>
        <v>14.22</v>
      </c>
      <c r="O65" s="132" t="str">
        <f t="shared" si="1"/>
        <v>III</v>
      </c>
      <c r="P65" s="192" t="s">
        <v>902</v>
      </c>
    </row>
    <row r="66" spans="1:16">
      <c r="A66" s="132">
        <v>48</v>
      </c>
      <c r="B66" s="182">
        <v>911</v>
      </c>
      <c r="C66" s="183" t="s">
        <v>952</v>
      </c>
      <c r="D66" s="185" t="s">
        <v>146</v>
      </c>
      <c r="E66" s="185" t="s">
        <v>42</v>
      </c>
      <c r="F66" s="186" t="s">
        <v>75</v>
      </c>
      <c r="G66" s="189">
        <v>14.25</v>
      </c>
      <c r="H66" s="188" t="s">
        <v>808</v>
      </c>
      <c r="I66" s="360">
        <v>0.2</v>
      </c>
      <c r="L66" s="188"/>
      <c r="N66" s="132">
        <f t="shared" si="0"/>
        <v>14.25</v>
      </c>
      <c r="O66" s="132" t="str">
        <f t="shared" si="1"/>
        <v>III</v>
      </c>
      <c r="P66" s="192" t="s">
        <v>474</v>
      </c>
    </row>
    <row r="67" spans="1:16">
      <c r="A67" s="132">
        <v>49</v>
      </c>
      <c r="B67" s="182">
        <v>229</v>
      </c>
      <c r="C67" s="183" t="s">
        <v>953</v>
      </c>
      <c r="D67" s="185">
        <v>2001</v>
      </c>
      <c r="E67" s="185" t="s">
        <v>41</v>
      </c>
      <c r="F67" s="186" t="s">
        <v>167</v>
      </c>
      <c r="G67" s="189">
        <v>14.26</v>
      </c>
      <c r="H67" s="188" t="s">
        <v>808</v>
      </c>
      <c r="I67" s="360">
        <v>0.3</v>
      </c>
      <c r="L67" s="188"/>
      <c r="N67" s="132">
        <f t="shared" si="0"/>
        <v>14.26</v>
      </c>
      <c r="O67" s="132" t="str">
        <f t="shared" si="1"/>
        <v>III</v>
      </c>
      <c r="P67" s="192" t="s">
        <v>515</v>
      </c>
    </row>
    <row r="68" spans="1:16">
      <c r="A68" s="132">
        <v>49</v>
      </c>
      <c r="B68" s="182">
        <v>379</v>
      </c>
      <c r="C68" s="183" t="s">
        <v>954</v>
      </c>
      <c r="D68" s="185" t="s">
        <v>114</v>
      </c>
      <c r="E68" s="185" t="s">
        <v>43</v>
      </c>
      <c r="F68" s="186" t="s">
        <v>83</v>
      </c>
      <c r="G68" s="189">
        <v>14.26</v>
      </c>
      <c r="H68" s="188" t="s">
        <v>808</v>
      </c>
      <c r="I68" s="360">
        <v>0.2</v>
      </c>
      <c r="L68" s="188"/>
      <c r="N68" s="132">
        <f t="shared" si="0"/>
        <v>14.26</v>
      </c>
      <c r="O68" s="132" t="str">
        <f t="shared" si="1"/>
        <v>III</v>
      </c>
      <c r="P68" s="192" t="s">
        <v>468</v>
      </c>
    </row>
    <row r="69" spans="1:16">
      <c r="A69" s="132">
        <v>51</v>
      </c>
      <c r="B69" s="182">
        <v>323</v>
      </c>
      <c r="C69" s="183" t="s">
        <v>955</v>
      </c>
      <c r="D69" s="185" t="s">
        <v>146</v>
      </c>
      <c r="E69" s="185" t="s">
        <v>42</v>
      </c>
      <c r="F69" s="186" t="s">
        <v>153</v>
      </c>
      <c r="G69" s="189">
        <v>14.28</v>
      </c>
      <c r="H69" s="188" t="s">
        <v>808</v>
      </c>
      <c r="I69" s="360">
        <v>0.2</v>
      </c>
      <c r="L69" s="188"/>
      <c r="N69" s="132">
        <f t="shared" si="0"/>
        <v>14.28</v>
      </c>
      <c r="O69" s="132" t="str">
        <f t="shared" si="1"/>
        <v>III</v>
      </c>
      <c r="P69" s="192" t="s">
        <v>816</v>
      </c>
    </row>
    <row r="70" spans="1:16">
      <c r="A70" s="132">
        <v>52</v>
      </c>
      <c r="B70" s="182">
        <v>927</v>
      </c>
      <c r="C70" s="183" t="s">
        <v>956</v>
      </c>
      <c r="D70" s="185">
        <v>2001</v>
      </c>
      <c r="E70" s="185" t="s">
        <v>43</v>
      </c>
      <c r="F70" s="186" t="s">
        <v>68</v>
      </c>
      <c r="G70" s="189">
        <v>14.29</v>
      </c>
      <c r="H70" s="188" t="s">
        <v>808</v>
      </c>
      <c r="I70" s="360">
        <v>0.2</v>
      </c>
      <c r="L70" s="188"/>
      <c r="N70" s="132">
        <f t="shared" si="0"/>
        <v>14.29</v>
      </c>
      <c r="O70" s="132" t="str">
        <f t="shared" si="1"/>
        <v>III</v>
      </c>
      <c r="P70" s="192" t="s">
        <v>812</v>
      </c>
    </row>
    <row r="71" spans="1:16">
      <c r="A71" s="132">
        <v>53</v>
      </c>
      <c r="B71" s="182">
        <v>500</v>
      </c>
      <c r="C71" s="183" t="s">
        <v>957</v>
      </c>
      <c r="D71" s="185" t="s">
        <v>114</v>
      </c>
      <c r="E71" s="185" t="s">
        <v>43</v>
      </c>
      <c r="F71" s="186" t="s">
        <v>124</v>
      </c>
      <c r="G71" s="189">
        <v>14.31</v>
      </c>
      <c r="H71" s="188" t="s">
        <v>808</v>
      </c>
      <c r="I71" s="360">
        <v>0.3</v>
      </c>
      <c r="L71" s="188"/>
      <c r="N71" s="132">
        <f t="shared" si="0"/>
        <v>14.31</v>
      </c>
      <c r="O71" s="132" t="str">
        <f t="shared" si="1"/>
        <v>III</v>
      </c>
      <c r="P71" s="192" t="s">
        <v>512</v>
      </c>
    </row>
    <row r="72" spans="1:16">
      <c r="A72" s="132">
        <v>54</v>
      </c>
      <c r="B72" s="182">
        <v>775</v>
      </c>
      <c r="C72" s="183" t="s">
        <v>958</v>
      </c>
      <c r="D72" s="185" t="s">
        <v>146</v>
      </c>
      <c r="E72" s="185" t="s">
        <v>42</v>
      </c>
      <c r="F72" s="186" t="s">
        <v>171</v>
      </c>
      <c r="G72" s="189">
        <v>14.32</v>
      </c>
      <c r="H72" s="188" t="s">
        <v>808</v>
      </c>
      <c r="I72" s="360">
        <v>0.2</v>
      </c>
      <c r="L72" s="188"/>
      <c r="N72" s="132">
        <f t="shared" si="0"/>
        <v>14.32</v>
      </c>
      <c r="O72" s="132" t="str">
        <f t="shared" si="1"/>
        <v>III</v>
      </c>
      <c r="P72" s="192" t="s">
        <v>423</v>
      </c>
    </row>
    <row r="73" spans="1:16">
      <c r="A73" s="132">
        <v>55</v>
      </c>
      <c r="B73" s="182">
        <v>465</v>
      </c>
      <c r="C73" s="183" t="s">
        <v>845</v>
      </c>
      <c r="D73" s="185">
        <v>2001</v>
      </c>
      <c r="E73" s="185"/>
      <c r="F73" s="186" t="s">
        <v>121</v>
      </c>
      <c r="G73" s="189">
        <v>14.33</v>
      </c>
      <c r="H73" s="188" t="s">
        <v>808</v>
      </c>
      <c r="I73" s="360">
        <v>0.1</v>
      </c>
      <c r="L73" s="188"/>
      <c r="N73" s="132">
        <f t="shared" si="0"/>
        <v>14.33</v>
      </c>
      <c r="O73" s="132" t="str">
        <f t="shared" si="1"/>
        <v>III</v>
      </c>
      <c r="P73" s="192" t="s">
        <v>1802</v>
      </c>
    </row>
    <row r="74" spans="1:16">
      <c r="A74" s="132">
        <v>56</v>
      </c>
      <c r="B74" s="182">
        <v>421</v>
      </c>
      <c r="C74" s="183" t="s">
        <v>959</v>
      </c>
      <c r="D74" s="185" t="s">
        <v>114</v>
      </c>
      <c r="E74" s="185" t="s">
        <v>42</v>
      </c>
      <c r="F74" s="186" t="s">
        <v>83</v>
      </c>
      <c r="G74" s="189">
        <v>14.35</v>
      </c>
      <c r="H74" s="188" t="s">
        <v>808</v>
      </c>
      <c r="I74" s="360">
        <v>0.2</v>
      </c>
      <c r="L74" s="188"/>
      <c r="N74" s="132">
        <f t="shared" si="0"/>
        <v>14.35</v>
      </c>
      <c r="O74" s="132" t="str">
        <f t="shared" si="1"/>
        <v>III</v>
      </c>
      <c r="P74" s="192" t="s">
        <v>429</v>
      </c>
    </row>
    <row r="75" spans="1:16">
      <c r="A75" s="132">
        <v>57</v>
      </c>
      <c r="B75" s="182">
        <v>424</v>
      </c>
      <c r="C75" s="183" t="s">
        <v>960</v>
      </c>
      <c r="D75" s="185" t="s">
        <v>114</v>
      </c>
      <c r="E75" s="185" t="s">
        <v>42</v>
      </c>
      <c r="F75" s="186" t="s">
        <v>83</v>
      </c>
      <c r="G75" s="189">
        <v>14.42</v>
      </c>
      <c r="H75" s="188" t="s">
        <v>808</v>
      </c>
      <c r="I75" s="360">
        <v>0.3</v>
      </c>
      <c r="L75" s="188"/>
      <c r="N75" s="132">
        <f t="shared" si="0"/>
        <v>14.42</v>
      </c>
      <c r="O75" s="132" t="str">
        <f t="shared" si="1"/>
        <v>III</v>
      </c>
      <c r="P75" s="192" t="s">
        <v>961</v>
      </c>
    </row>
    <row r="76" spans="1:16">
      <c r="A76" s="132">
        <v>58</v>
      </c>
      <c r="B76" s="182">
        <v>273</v>
      </c>
      <c r="C76" s="183" t="s">
        <v>962</v>
      </c>
      <c r="D76" s="185">
        <v>2001</v>
      </c>
      <c r="E76" s="185" t="s">
        <v>43</v>
      </c>
      <c r="F76" s="186" t="s">
        <v>223</v>
      </c>
      <c r="G76" s="189">
        <v>14.43</v>
      </c>
      <c r="H76" s="188" t="s">
        <v>808</v>
      </c>
      <c r="I76" s="360">
        <v>0.3</v>
      </c>
      <c r="L76" s="188"/>
      <c r="N76" s="132">
        <f t="shared" si="0"/>
        <v>14.43</v>
      </c>
      <c r="O76" s="132" t="str">
        <f t="shared" si="1"/>
        <v>III</v>
      </c>
      <c r="P76" s="192" t="s">
        <v>169</v>
      </c>
    </row>
    <row r="77" spans="1:16">
      <c r="A77" s="132">
        <v>58</v>
      </c>
      <c r="B77" s="182">
        <v>304</v>
      </c>
      <c r="C77" s="183" t="s">
        <v>963</v>
      </c>
      <c r="D77" s="185">
        <v>2002</v>
      </c>
      <c r="E77" s="185" t="s">
        <v>42</v>
      </c>
      <c r="F77" s="186" t="s">
        <v>153</v>
      </c>
      <c r="G77" s="189">
        <v>14.43</v>
      </c>
      <c r="H77" s="188" t="s">
        <v>808</v>
      </c>
      <c r="I77" s="360">
        <v>0.3</v>
      </c>
      <c r="L77" s="188"/>
      <c r="N77" s="132">
        <f t="shared" si="0"/>
        <v>14.43</v>
      </c>
      <c r="O77" s="132" t="str">
        <f t="shared" si="1"/>
        <v>III</v>
      </c>
      <c r="P77" s="192" t="s">
        <v>816</v>
      </c>
    </row>
    <row r="78" spans="1:16">
      <c r="A78" s="132">
        <v>60</v>
      </c>
      <c r="B78" s="182">
        <v>58</v>
      </c>
      <c r="C78" s="183" t="s">
        <v>964</v>
      </c>
      <c r="D78" s="185">
        <v>2002</v>
      </c>
      <c r="E78" s="185" t="s">
        <v>40</v>
      </c>
      <c r="F78" s="186" t="s">
        <v>269</v>
      </c>
      <c r="G78" s="189">
        <v>14.47</v>
      </c>
      <c r="H78" s="188" t="s">
        <v>808</v>
      </c>
      <c r="I78" s="360">
        <v>0.2</v>
      </c>
      <c r="L78" s="188"/>
      <c r="N78" s="132">
        <f t="shared" si="0"/>
        <v>14.47</v>
      </c>
      <c r="O78" s="132" t="str">
        <f t="shared" si="1"/>
        <v>III</v>
      </c>
      <c r="P78" s="192" t="s">
        <v>965</v>
      </c>
    </row>
    <row r="79" spans="1:16">
      <c r="A79" s="132">
        <v>61</v>
      </c>
      <c r="B79" s="182">
        <v>753</v>
      </c>
      <c r="C79" s="183" t="s">
        <v>561</v>
      </c>
      <c r="D79" s="185">
        <v>2001</v>
      </c>
      <c r="E79" s="185" t="s">
        <v>42</v>
      </c>
      <c r="F79" s="186" t="s">
        <v>171</v>
      </c>
      <c r="G79" s="189">
        <v>14.5</v>
      </c>
      <c r="H79" s="188" t="s">
        <v>808</v>
      </c>
      <c r="I79" s="360">
        <v>0.2</v>
      </c>
      <c r="L79" s="188"/>
      <c r="N79" s="132">
        <f t="shared" si="0"/>
        <v>14.5</v>
      </c>
      <c r="O79" s="132" t="str">
        <f t="shared" si="1"/>
        <v>III</v>
      </c>
      <c r="P79" s="192" t="s">
        <v>291</v>
      </c>
    </row>
    <row r="80" spans="1:16">
      <c r="A80" s="132">
        <v>62</v>
      </c>
      <c r="B80" s="182">
        <v>95</v>
      </c>
      <c r="C80" s="183" t="s">
        <v>966</v>
      </c>
      <c r="D80" s="185">
        <v>2001</v>
      </c>
      <c r="E80" s="185" t="s">
        <v>43</v>
      </c>
      <c r="F80" s="186" t="s">
        <v>269</v>
      </c>
      <c r="G80" s="189">
        <v>14.51</v>
      </c>
      <c r="H80" s="188" t="s">
        <v>808</v>
      </c>
      <c r="I80" s="360">
        <v>0.5</v>
      </c>
      <c r="L80" s="188"/>
      <c r="N80" s="132">
        <f t="shared" si="0"/>
        <v>14.51</v>
      </c>
      <c r="O80" s="132" t="str">
        <f t="shared" si="1"/>
        <v>III</v>
      </c>
      <c r="P80" s="192" t="s">
        <v>270</v>
      </c>
    </row>
    <row r="81" spans="1:16">
      <c r="A81" s="132">
        <v>62</v>
      </c>
      <c r="B81" s="182">
        <v>467</v>
      </c>
      <c r="C81" s="183" t="s">
        <v>853</v>
      </c>
      <c r="D81" s="185">
        <v>2001</v>
      </c>
      <c r="E81" s="185"/>
      <c r="F81" s="186" t="s">
        <v>121</v>
      </c>
      <c r="G81" s="189">
        <v>14.51</v>
      </c>
      <c r="H81" s="188" t="s">
        <v>808</v>
      </c>
      <c r="I81" s="360">
        <v>0.1</v>
      </c>
      <c r="L81" s="188"/>
      <c r="N81" s="132">
        <f t="shared" si="0"/>
        <v>14.51</v>
      </c>
      <c r="O81" s="132" t="str">
        <f t="shared" si="1"/>
        <v>III</v>
      </c>
      <c r="P81" s="192" t="s">
        <v>1802</v>
      </c>
    </row>
    <row r="82" spans="1:16">
      <c r="A82" s="132">
        <v>64</v>
      </c>
      <c r="B82" s="182">
        <v>755</v>
      </c>
      <c r="C82" s="183" t="s">
        <v>967</v>
      </c>
      <c r="D82" s="185">
        <v>2001</v>
      </c>
      <c r="E82" s="185" t="s">
        <v>41</v>
      </c>
      <c r="F82" s="186" t="s">
        <v>171</v>
      </c>
      <c r="G82" s="189">
        <v>14.56</v>
      </c>
      <c r="H82" s="188" t="s">
        <v>808</v>
      </c>
      <c r="I82" s="360">
        <v>0.6</v>
      </c>
      <c r="L82" s="188"/>
      <c r="N82" s="132">
        <f t="shared" si="0"/>
        <v>14.56</v>
      </c>
      <c r="O82" s="132" t="str">
        <f t="shared" si="1"/>
        <v>III</v>
      </c>
      <c r="P82" s="192" t="s">
        <v>910</v>
      </c>
    </row>
    <row r="83" spans="1:16">
      <c r="A83" s="132">
        <v>65</v>
      </c>
      <c r="B83" s="182">
        <v>53</v>
      </c>
      <c r="C83" s="183" t="s">
        <v>968</v>
      </c>
      <c r="D83" s="185">
        <v>2001</v>
      </c>
      <c r="E83" s="185" t="s">
        <v>40</v>
      </c>
      <c r="F83" s="186" t="s">
        <v>969</v>
      </c>
      <c r="G83" s="189">
        <v>14.57</v>
      </c>
      <c r="H83" s="188" t="s">
        <v>808</v>
      </c>
      <c r="I83" s="365">
        <v>-0.1</v>
      </c>
      <c r="L83" s="188"/>
      <c r="N83" s="132">
        <f t="shared" ref="N83:N122" si="2">MIN(G83,K83)</f>
        <v>14.57</v>
      </c>
      <c r="O83" s="132" t="str">
        <f t="shared" ref="O83:O122" si="3">LOOKUP(N83,$R$1:$AJ$1,$R$2:$AJ$2)</f>
        <v>III</v>
      </c>
      <c r="P83" s="192" t="s">
        <v>965</v>
      </c>
    </row>
    <row r="84" spans="1:16">
      <c r="A84" s="132">
        <v>65</v>
      </c>
      <c r="B84" s="182">
        <v>238</v>
      </c>
      <c r="C84" s="183" t="s">
        <v>970</v>
      </c>
      <c r="D84" s="185">
        <v>2002</v>
      </c>
      <c r="E84" s="185" t="s">
        <v>41</v>
      </c>
      <c r="F84" s="186" t="s">
        <v>167</v>
      </c>
      <c r="G84" s="189">
        <v>14.57</v>
      </c>
      <c r="H84" s="188" t="s">
        <v>808</v>
      </c>
      <c r="I84" s="360">
        <v>0.3</v>
      </c>
      <c r="L84" s="188"/>
      <c r="N84" s="132">
        <f t="shared" si="2"/>
        <v>14.57</v>
      </c>
      <c r="O84" s="132" t="str">
        <f t="shared" si="3"/>
        <v>III</v>
      </c>
      <c r="P84" s="192" t="s">
        <v>971</v>
      </c>
    </row>
    <row r="85" spans="1:16">
      <c r="A85" s="132">
        <v>65</v>
      </c>
      <c r="B85" s="182">
        <v>235</v>
      </c>
      <c r="C85" s="183" t="s">
        <v>972</v>
      </c>
      <c r="D85" s="185">
        <v>2001</v>
      </c>
      <c r="E85" s="185" t="s">
        <v>42</v>
      </c>
      <c r="F85" s="186" t="s">
        <v>167</v>
      </c>
      <c r="G85" s="189">
        <v>14.57</v>
      </c>
      <c r="H85" s="188" t="s">
        <v>808</v>
      </c>
      <c r="I85" s="360">
        <v>0.1</v>
      </c>
      <c r="L85" s="188"/>
      <c r="N85" s="132">
        <f t="shared" si="2"/>
        <v>14.57</v>
      </c>
      <c r="O85" s="132" t="str">
        <f t="shared" si="3"/>
        <v>III</v>
      </c>
      <c r="P85" s="192" t="s">
        <v>246</v>
      </c>
    </row>
    <row r="86" spans="1:16">
      <c r="A86" s="132">
        <v>65</v>
      </c>
      <c r="B86" s="182">
        <v>781</v>
      </c>
      <c r="C86" s="183" t="s">
        <v>973</v>
      </c>
      <c r="D86" s="185">
        <v>2001</v>
      </c>
      <c r="E86" s="185" t="s">
        <v>42</v>
      </c>
      <c r="F86" s="186" t="s">
        <v>171</v>
      </c>
      <c r="G86" s="189">
        <v>14.57</v>
      </c>
      <c r="H86" s="188" t="s">
        <v>808</v>
      </c>
      <c r="I86" s="360">
        <v>0.1</v>
      </c>
      <c r="L86" s="188"/>
      <c r="N86" s="132">
        <f t="shared" si="2"/>
        <v>14.57</v>
      </c>
      <c r="O86" s="132" t="str">
        <f t="shared" si="3"/>
        <v>III</v>
      </c>
      <c r="P86" s="192" t="s">
        <v>550</v>
      </c>
    </row>
    <row r="87" spans="1:16">
      <c r="A87" s="132">
        <v>69</v>
      </c>
      <c r="B87" s="182" t="s">
        <v>974</v>
      </c>
      <c r="C87" s="183" t="s">
        <v>975</v>
      </c>
      <c r="D87" s="185" t="s">
        <v>146</v>
      </c>
      <c r="E87" s="185" t="s">
        <v>42</v>
      </c>
      <c r="F87" s="186" t="s">
        <v>83</v>
      </c>
      <c r="G87" s="189">
        <v>14.66</v>
      </c>
      <c r="H87" s="188" t="s">
        <v>808</v>
      </c>
      <c r="I87" s="360">
        <v>0.6</v>
      </c>
      <c r="L87" s="188"/>
      <c r="N87" s="132">
        <f t="shared" si="2"/>
        <v>14.66</v>
      </c>
      <c r="O87" s="132" t="str">
        <f t="shared" si="3"/>
        <v>III</v>
      </c>
      <c r="P87" s="192" t="s">
        <v>976</v>
      </c>
    </row>
    <row r="88" spans="1:16">
      <c r="A88" s="132">
        <v>70</v>
      </c>
      <c r="B88" s="182">
        <v>935</v>
      </c>
      <c r="C88" s="183" t="s">
        <v>977</v>
      </c>
      <c r="D88" s="145">
        <v>2002</v>
      </c>
      <c r="E88" s="185" t="s">
        <v>41</v>
      </c>
      <c r="F88" s="186" t="s">
        <v>75</v>
      </c>
      <c r="G88" s="189">
        <v>14.67</v>
      </c>
      <c r="H88" s="188" t="s">
        <v>808</v>
      </c>
      <c r="I88" s="360">
        <v>0.4</v>
      </c>
      <c r="L88" s="188"/>
      <c r="N88" s="132">
        <f t="shared" si="2"/>
        <v>14.67</v>
      </c>
      <c r="O88" s="132" t="str">
        <f t="shared" si="3"/>
        <v>III</v>
      </c>
      <c r="P88" s="192" t="s">
        <v>978</v>
      </c>
    </row>
    <row r="89" spans="1:16">
      <c r="A89" s="132">
        <v>71</v>
      </c>
      <c r="B89" s="182">
        <v>937</v>
      </c>
      <c r="C89" s="183" t="s">
        <v>979</v>
      </c>
      <c r="D89" s="145">
        <v>2002</v>
      </c>
      <c r="E89" s="185" t="s">
        <v>41</v>
      </c>
      <c r="F89" s="186" t="s">
        <v>75</v>
      </c>
      <c r="G89" s="189">
        <v>14.69</v>
      </c>
      <c r="H89" s="188" t="s">
        <v>808</v>
      </c>
      <c r="I89" s="360">
        <v>0.3</v>
      </c>
      <c r="L89" s="188"/>
      <c r="N89" s="132">
        <f t="shared" si="2"/>
        <v>14.69</v>
      </c>
      <c r="O89" s="132" t="str">
        <f t="shared" si="3"/>
        <v>III</v>
      </c>
      <c r="P89" s="192" t="s">
        <v>978</v>
      </c>
    </row>
    <row r="90" spans="1:16">
      <c r="A90" s="132">
        <v>72</v>
      </c>
      <c r="B90" s="182">
        <v>46</v>
      </c>
      <c r="C90" s="183" t="s">
        <v>980</v>
      </c>
      <c r="D90" s="145">
        <v>2002</v>
      </c>
      <c r="E90" s="185" t="s">
        <v>42</v>
      </c>
      <c r="F90" s="186" t="s">
        <v>228</v>
      </c>
      <c r="G90" s="189">
        <v>14.71</v>
      </c>
      <c r="H90" s="188" t="s">
        <v>808</v>
      </c>
      <c r="I90" s="360">
        <v>0.1</v>
      </c>
      <c r="L90" s="188"/>
      <c r="N90" s="132">
        <f t="shared" si="2"/>
        <v>14.71</v>
      </c>
      <c r="O90" s="132" t="str">
        <f t="shared" si="3"/>
        <v>III</v>
      </c>
      <c r="P90" s="192" t="s">
        <v>338</v>
      </c>
    </row>
    <row r="91" spans="1:16">
      <c r="A91" s="132">
        <v>73</v>
      </c>
      <c r="B91" s="182">
        <v>72</v>
      </c>
      <c r="C91" s="183" t="s">
        <v>981</v>
      </c>
      <c r="D91" s="145">
        <v>2002</v>
      </c>
      <c r="E91" s="185" t="s">
        <v>42</v>
      </c>
      <c r="F91" s="186" t="s">
        <v>368</v>
      </c>
      <c r="G91" s="189">
        <v>14.72</v>
      </c>
      <c r="H91" s="188" t="s">
        <v>808</v>
      </c>
      <c r="I91" s="360">
        <v>0.2</v>
      </c>
      <c r="L91" s="188"/>
      <c r="N91" s="132">
        <f t="shared" si="2"/>
        <v>14.72</v>
      </c>
      <c r="O91" s="132" t="str">
        <f t="shared" si="3"/>
        <v>III</v>
      </c>
      <c r="P91" s="192" t="s">
        <v>518</v>
      </c>
    </row>
    <row r="92" spans="1:16">
      <c r="A92" s="132">
        <v>73</v>
      </c>
      <c r="B92" s="182">
        <v>376</v>
      </c>
      <c r="C92" s="183" t="s">
        <v>982</v>
      </c>
      <c r="D92" s="185">
        <v>2001</v>
      </c>
      <c r="E92" s="185" t="s">
        <v>41</v>
      </c>
      <c r="F92" s="186" t="s">
        <v>83</v>
      </c>
      <c r="G92" s="189">
        <v>14.72</v>
      </c>
      <c r="H92" s="188" t="s">
        <v>808</v>
      </c>
      <c r="I92" s="360">
        <v>0.2</v>
      </c>
      <c r="L92" s="188"/>
      <c r="N92" s="132">
        <f t="shared" si="2"/>
        <v>14.72</v>
      </c>
      <c r="O92" s="132" t="str">
        <f t="shared" si="3"/>
        <v>III</v>
      </c>
      <c r="P92" s="192" t="s">
        <v>1155</v>
      </c>
    </row>
    <row r="93" spans="1:16">
      <c r="A93" s="132">
        <v>75</v>
      </c>
      <c r="B93" s="182" t="s">
        <v>983</v>
      </c>
      <c r="C93" s="183" t="s">
        <v>984</v>
      </c>
      <c r="D93" s="185" t="s">
        <v>146</v>
      </c>
      <c r="E93" s="185" t="s">
        <v>42</v>
      </c>
      <c r="F93" s="186" t="s">
        <v>83</v>
      </c>
      <c r="G93" s="189">
        <v>14.73</v>
      </c>
      <c r="H93" s="188" t="s">
        <v>808</v>
      </c>
      <c r="I93" s="360">
        <v>-0.2</v>
      </c>
      <c r="L93" s="188"/>
      <c r="N93" s="132">
        <f t="shared" si="2"/>
        <v>14.73</v>
      </c>
      <c r="O93" s="132" t="str">
        <f t="shared" si="3"/>
        <v>III</v>
      </c>
      <c r="P93" s="192" t="s">
        <v>261</v>
      </c>
    </row>
    <row r="94" spans="1:16">
      <c r="A94" s="132">
        <v>76</v>
      </c>
      <c r="B94" s="182">
        <v>33</v>
      </c>
      <c r="C94" s="183" t="s">
        <v>985</v>
      </c>
      <c r="D94" s="185">
        <v>2001</v>
      </c>
      <c r="E94" s="185" t="s">
        <v>42</v>
      </c>
      <c r="F94" s="186" t="s">
        <v>228</v>
      </c>
      <c r="G94" s="189">
        <v>14.79</v>
      </c>
      <c r="H94" s="188" t="s">
        <v>808</v>
      </c>
      <c r="I94" s="360">
        <v>0.5</v>
      </c>
      <c r="L94" s="188"/>
      <c r="N94" s="132">
        <f t="shared" si="2"/>
        <v>14.79</v>
      </c>
      <c r="O94" s="132" t="str">
        <f t="shared" si="3"/>
        <v>III</v>
      </c>
      <c r="P94" s="192" t="s">
        <v>863</v>
      </c>
    </row>
    <row r="95" spans="1:16">
      <c r="A95" s="132">
        <v>76</v>
      </c>
      <c r="B95" s="182">
        <v>545</v>
      </c>
      <c r="C95" s="183" t="s">
        <v>986</v>
      </c>
      <c r="D95" s="185">
        <v>2001</v>
      </c>
      <c r="E95" s="185" t="s">
        <v>42</v>
      </c>
      <c r="F95" s="186" t="s">
        <v>124</v>
      </c>
      <c r="G95" s="189">
        <v>14.79</v>
      </c>
      <c r="H95" s="188" t="s">
        <v>808</v>
      </c>
      <c r="I95" s="360">
        <v>0.3</v>
      </c>
      <c r="L95" s="188"/>
      <c r="N95" s="132">
        <f t="shared" si="2"/>
        <v>14.79</v>
      </c>
      <c r="O95" s="132" t="str">
        <f t="shared" si="3"/>
        <v>III</v>
      </c>
      <c r="P95" s="192" t="s">
        <v>291</v>
      </c>
    </row>
    <row r="96" spans="1:16">
      <c r="A96" s="132">
        <v>78</v>
      </c>
      <c r="B96" s="182">
        <v>859</v>
      </c>
      <c r="C96" s="183" t="s">
        <v>987</v>
      </c>
      <c r="D96" s="185" t="s">
        <v>114</v>
      </c>
      <c r="E96" s="185" t="s">
        <v>42</v>
      </c>
      <c r="F96" s="186" t="s">
        <v>115</v>
      </c>
      <c r="G96" s="189">
        <v>14.81</v>
      </c>
      <c r="H96" s="188" t="s">
        <v>808</v>
      </c>
      <c r="I96" s="365">
        <v>-0.1</v>
      </c>
      <c r="L96" s="188"/>
      <c r="N96" s="132">
        <f t="shared" si="2"/>
        <v>14.81</v>
      </c>
      <c r="O96" s="132" t="str">
        <f t="shared" si="3"/>
        <v>III</v>
      </c>
      <c r="P96" s="192" t="s">
        <v>658</v>
      </c>
    </row>
    <row r="97" spans="1:16">
      <c r="A97" s="132">
        <v>78</v>
      </c>
      <c r="B97" s="182">
        <v>592</v>
      </c>
      <c r="C97" s="183" t="s">
        <v>988</v>
      </c>
      <c r="D97" s="185">
        <v>2001</v>
      </c>
      <c r="E97" s="185" t="s">
        <v>42</v>
      </c>
      <c r="F97" s="186" t="s">
        <v>989</v>
      </c>
      <c r="G97" s="189">
        <v>14.81</v>
      </c>
      <c r="H97" s="188" t="s">
        <v>808</v>
      </c>
      <c r="I97" s="360">
        <v>0.2</v>
      </c>
      <c r="L97" s="188"/>
      <c r="N97" s="132">
        <f t="shared" si="2"/>
        <v>14.81</v>
      </c>
      <c r="O97" s="132" t="str">
        <f t="shared" si="3"/>
        <v>III</v>
      </c>
      <c r="P97" s="192" t="s">
        <v>465</v>
      </c>
    </row>
    <row r="98" spans="1:16">
      <c r="A98" s="132">
        <v>90</v>
      </c>
      <c r="B98" s="182">
        <v>588</v>
      </c>
      <c r="C98" s="183" t="s">
        <v>990</v>
      </c>
      <c r="D98" s="185" t="s">
        <v>146</v>
      </c>
      <c r="E98" s="185" t="s">
        <v>42</v>
      </c>
      <c r="F98" s="186" t="s">
        <v>124</v>
      </c>
      <c r="G98" s="189">
        <v>14.82</v>
      </c>
      <c r="H98" s="188" t="s">
        <v>808</v>
      </c>
      <c r="I98" s="360">
        <v>0.1</v>
      </c>
      <c r="L98" s="188"/>
      <c r="N98" s="132">
        <f t="shared" si="2"/>
        <v>14.82</v>
      </c>
      <c r="O98" s="132" t="str">
        <f t="shared" si="3"/>
        <v>III</v>
      </c>
      <c r="P98" s="192" t="s">
        <v>512</v>
      </c>
    </row>
    <row r="99" spans="1:16">
      <c r="A99" s="132">
        <v>91</v>
      </c>
      <c r="B99" s="182">
        <v>936</v>
      </c>
      <c r="C99" s="183" t="s">
        <v>991</v>
      </c>
      <c r="D99" s="145">
        <v>2002</v>
      </c>
      <c r="E99" s="185" t="s">
        <v>41</v>
      </c>
      <c r="F99" s="186" t="s">
        <v>75</v>
      </c>
      <c r="G99" s="189">
        <v>14.84</v>
      </c>
      <c r="H99" s="188" t="s">
        <v>808</v>
      </c>
      <c r="I99" s="360">
        <v>0.2</v>
      </c>
      <c r="L99" s="188"/>
      <c r="N99" s="132">
        <f t="shared" si="2"/>
        <v>14.84</v>
      </c>
      <c r="O99" s="132" t="str">
        <f t="shared" si="3"/>
        <v>III</v>
      </c>
      <c r="P99" s="192" t="s">
        <v>978</v>
      </c>
    </row>
    <row r="100" spans="1:16">
      <c r="A100" s="132">
        <v>92</v>
      </c>
      <c r="B100" s="182">
        <v>774</v>
      </c>
      <c r="C100" s="183" t="s">
        <v>992</v>
      </c>
      <c r="D100" s="145">
        <v>2002</v>
      </c>
      <c r="E100" s="185" t="s">
        <v>42</v>
      </c>
      <c r="F100" s="186" t="s">
        <v>171</v>
      </c>
      <c r="G100" s="189">
        <v>14.86</v>
      </c>
      <c r="H100" s="188" t="s">
        <v>808</v>
      </c>
      <c r="I100" s="360">
        <v>0.3</v>
      </c>
      <c r="L100" s="188"/>
      <c r="N100" s="132">
        <f t="shared" si="2"/>
        <v>14.86</v>
      </c>
      <c r="O100" s="132" t="str">
        <f t="shared" si="3"/>
        <v>III</v>
      </c>
      <c r="P100" s="192" t="s">
        <v>423</v>
      </c>
    </row>
    <row r="101" spans="1:16">
      <c r="A101" s="132">
        <v>93</v>
      </c>
      <c r="B101" s="182">
        <v>407</v>
      </c>
      <c r="C101" s="183" t="s">
        <v>993</v>
      </c>
      <c r="D101" s="185" t="s">
        <v>114</v>
      </c>
      <c r="E101" s="185" t="s">
        <v>42</v>
      </c>
      <c r="F101" s="186" t="s">
        <v>83</v>
      </c>
      <c r="G101" s="189">
        <v>14.87</v>
      </c>
      <c r="H101" s="188" t="s">
        <v>808</v>
      </c>
      <c r="I101" s="360">
        <v>0.4</v>
      </c>
      <c r="L101" s="188"/>
      <c r="N101" s="132">
        <f t="shared" si="2"/>
        <v>14.87</v>
      </c>
      <c r="O101" s="132" t="str">
        <f t="shared" si="3"/>
        <v>III</v>
      </c>
      <c r="P101" s="192" t="s">
        <v>675</v>
      </c>
    </row>
    <row r="102" spans="1:16">
      <c r="A102" s="132">
        <v>94</v>
      </c>
      <c r="B102" s="182">
        <v>212</v>
      </c>
      <c r="C102" s="183" t="s">
        <v>994</v>
      </c>
      <c r="D102" s="185">
        <v>2001</v>
      </c>
      <c r="E102" s="185" t="s">
        <v>40</v>
      </c>
      <c r="F102" s="186" t="s">
        <v>167</v>
      </c>
      <c r="G102" s="189">
        <v>14.88</v>
      </c>
      <c r="H102" s="188" t="s">
        <v>808</v>
      </c>
      <c r="I102" s="360">
        <v>0.3</v>
      </c>
      <c r="L102" s="188"/>
      <c r="N102" s="132">
        <f t="shared" si="2"/>
        <v>14.88</v>
      </c>
      <c r="O102" s="132" t="str">
        <f t="shared" si="3"/>
        <v>III</v>
      </c>
      <c r="P102" s="192" t="s">
        <v>606</v>
      </c>
    </row>
    <row r="103" spans="1:16">
      <c r="A103" s="132">
        <v>95</v>
      </c>
      <c r="B103" s="182">
        <v>961</v>
      </c>
      <c r="C103" s="183" t="s">
        <v>995</v>
      </c>
      <c r="D103" s="145">
        <v>2002</v>
      </c>
      <c r="E103" s="185" t="s">
        <v>42</v>
      </c>
      <c r="F103" s="186" t="s">
        <v>75</v>
      </c>
      <c r="G103" s="189">
        <v>14.96</v>
      </c>
      <c r="H103" s="188" t="s">
        <v>808</v>
      </c>
      <c r="I103" s="360">
        <v>0.3</v>
      </c>
      <c r="L103" s="188"/>
      <c r="N103" s="132">
        <f t="shared" si="2"/>
        <v>14.96</v>
      </c>
      <c r="O103" s="132" t="str">
        <f t="shared" si="3"/>
        <v>III</v>
      </c>
      <c r="P103" s="192" t="s">
        <v>996</v>
      </c>
    </row>
    <row r="104" spans="1:16">
      <c r="A104" s="132">
        <v>96</v>
      </c>
      <c r="B104" s="182">
        <v>180</v>
      </c>
      <c r="C104" s="183" t="s">
        <v>997</v>
      </c>
      <c r="D104" s="185" t="s">
        <v>146</v>
      </c>
      <c r="E104" s="185" t="s">
        <v>42</v>
      </c>
      <c r="F104" s="186" t="s">
        <v>65</v>
      </c>
      <c r="G104" s="189">
        <v>15</v>
      </c>
      <c r="H104" s="188" t="s">
        <v>808</v>
      </c>
      <c r="I104" s="360">
        <v>0.2</v>
      </c>
      <c r="L104" s="188"/>
      <c r="N104" s="132">
        <f t="shared" si="2"/>
        <v>15</v>
      </c>
      <c r="O104" s="132" t="str">
        <f t="shared" si="3"/>
        <v>III</v>
      </c>
      <c r="P104" s="192" t="s">
        <v>432</v>
      </c>
    </row>
    <row r="105" spans="1:16">
      <c r="A105" s="132">
        <v>97</v>
      </c>
      <c r="B105" s="182">
        <v>332</v>
      </c>
      <c r="C105" s="183" t="s">
        <v>998</v>
      </c>
      <c r="D105" s="185">
        <v>2002</v>
      </c>
      <c r="E105" s="185" t="s">
        <v>42</v>
      </c>
      <c r="F105" s="186" t="s">
        <v>153</v>
      </c>
      <c r="G105" s="189">
        <v>15.01</v>
      </c>
      <c r="H105" s="188" t="s">
        <v>808</v>
      </c>
      <c r="I105" s="365">
        <v>-0.1</v>
      </c>
      <c r="L105" s="188"/>
      <c r="N105" s="132">
        <f t="shared" si="2"/>
        <v>15.01</v>
      </c>
      <c r="O105" s="132" t="str">
        <f t="shared" si="3"/>
        <v>III</v>
      </c>
      <c r="P105" s="192" t="s">
        <v>816</v>
      </c>
    </row>
    <row r="106" spans="1:16">
      <c r="A106" s="132">
        <v>98</v>
      </c>
      <c r="B106" s="182">
        <v>695</v>
      </c>
      <c r="C106" s="183" t="s">
        <v>999</v>
      </c>
      <c r="D106" s="185">
        <v>2002</v>
      </c>
      <c r="E106" s="185" t="s">
        <v>41</v>
      </c>
      <c r="F106" s="186" t="s">
        <v>351</v>
      </c>
      <c r="G106" s="189">
        <v>15.04</v>
      </c>
      <c r="H106" s="188" t="s">
        <v>808</v>
      </c>
      <c r="I106" s="360">
        <v>0.6</v>
      </c>
      <c r="L106" s="188"/>
      <c r="N106" s="132">
        <f t="shared" si="2"/>
        <v>15.04</v>
      </c>
      <c r="O106" s="132" t="str">
        <f t="shared" si="3"/>
        <v>III</v>
      </c>
      <c r="P106" s="192" t="s">
        <v>355</v>
      </c>
    </row>
    <row r="107" spans="1:16">
      <c r="A107" s="132">
        <v>99</v>
      </c>
      <c r="B107" s="182">
        <v>640</v>
      </c>
      <c r="C107" s="183" t="s">
        <v>1000</v>
      </c>
      <c r="D107" s="185">
        <v>2002</v>
      </c>
      <c r="E107" s="185" t="s">
        <v>42</v>
      </c>
      <c r="F107" s="186" t="s">
        <v>132</v>
      </c>
      <c r="G107" s="189">
        <v>15.1</v>
      </c>
      <c r="H107" s="188" t="s">
        <v>808</v>
      </c>
      <c r="I107" s="360">
        <v>0.5</v>
      </c>
      <c r="L107" s="188"/>
      <c r="N107" s="132">
        <f t="shared" si="2"/>
        <v>15.1</v>
      </c>
      <c r="O107" s="132" t="str">
        <f t="shared" si="3"/>
        <v>1юн</v>
      </c>
      <c r="P107" s="192" t="s">
        <v>401</v>
      </c>
    </row>
    <row r="108" spans="1:16">
      <c r="A108" s="132">
        <v>100</v>
      </c>
      <c r="B108" s="182">
        <v>938</v>
      </c>
      <c r="C108" s="183" t="s">
        <v>1001</v>
      </c>
      <c r="D108" s="185">
        <v>2001</v>
      </c>
      <c r="E108" s="185" t="s">
        <v>41</v>
      </c>
      <c r="F108" s="186" t="s">
        <v>75</v>
      </c>
      <c r="G108" s="189">
        <v>15.11</v>
      </c>
      <c r="H108" s="188" t="s">
        <v>808</v>
      </c>
      <c r="I108" s="360">
        <v>0.6</v>
      </c>
      <c r="L108" s="188"/>
      <c r="N108" s="132">
        <f t="shared" si="2"/>
        <v>15.11</v>
      </c>
      <c r="O108" s="132" t="str">
        <f t="shared" si="3"/>
        <v>1юн</v>
      </c>
      <c r="P108" s="192" t="s">
        <v>978</v>
      </c>
    </row>
    <row r="109" spans="1:16">
      <c r="A109" s="132">
        <v>101</v>
      </c>
      <c r="B109" s="182">
        <v>405</v>
      </c>
      <c r="C109" s="183" t="s">
        <v>1002</v>
      </c>
      <c r="D109" s="185" t="s">
        <v>146</v>
      </c>
      <c r="E109" s="185" t="s">
        <v>41</v>
      </c>
      <c r="F109" s="186" t="s">
        <v>83</v>
      </c>
      <c r="G109" s="189">
        <v>15.14</v>
      </c>
      <c r="H109" s="188" t="s">
        <v>808</v>
      </c>
      <c r="I109" s="360">
        <v>0.3</v>
      </c>
      <c r="L109" s="188"/>
      <c r="N109" s="132">
        <f t="shared" si="2"/>
        <v>15.14</v>
      </c>
      <c r="O109" s="132" t="str">
        <f t="shared" si="3"/>
        <v>1юн</v>
      </c>
      <c r="P109" s="192" t="s">
        <v>1003</v>
      </c>
    </row>
    <row r="110" spans="1:16">
      <c r="A110" s="132">
        <v>101</v>
      </c>
      <c r="B110" s="182">
        <v>332</v>
      </c>
      <c r="C110" s="183" t="s">
        <v>1004</v>
      </c>
      <c r="D110" s="185" t="s">
        <v>146</v>
      </c>
      <c r="E110" s="185" t="s">
        <v>42</v>
      </c>
      <c r="F110" s="186" t="s">
        <v>153</v>
      </c>
      <c r="G110" s="189">
        <v>15.14</v>
      </c>
      <c r="H110" s="188" t="s">
        <v>808</v>
      </c>
      <c r="I110" s="360">
        <v>0.2</v>
      </c>
      <c r="L110" s="188"/>
      <c r="N110" s="132">
        <f t="shared" si="2"/>
        <v>15.14</v>
      </c>
      <c r="O110" s="132" t="str">
        <f t="shared" si="3"/>
        <v>1юн</v>
      </c>
      <c r="P110" s="192" t="s">
        <v>816</v>
      </c>
    </row>
    <row r="111" spans="1:16">
      <c r="A111" s="132">
        <v>103</v>
      </c>
      <c r="B111" s="182">
        <v>345</v>
      </c>
      <c r="C111" s="183" t="s">
        <v>1005</v>
      </c>
      <c r="D111" s="185">
        <v>2002</v>
      </c>
      <c r="E111" s="185" t="s">
        <v>41</v>
      </c>
      <c r="F111" s="186" t="s">
        <v>153</v>
      </c>
      <c r="G111" s="189">
        <v>15.17</v>
      </c>
      <c r="H111" s="188" t="s">
        <v>808</v>
      </c>
      <c r="I111" s="360">
        <v>0.3</v>
      </c>
      <c r="L111" s="188"/>
      <c r="N111" s="132">
        <f t="shared" si="2"/>
        <v>15.17</v>
      </c>
      <c r="O111" s="132" t="str">
        <f t="shared" si="3"/>
        <v>1юн</v>
      </c>
      <c r="P111" s="192" t="s">
        <v>816</v>
      </c>
    </row>
    <row r="112" spans="1:16">
      <c r="A112" s="132">
        <v>104</v>
      </c>
      <c r="B112" s="182">
        <v>953</v>
      </c>
      <c r="C112" s="183" t="s">
        <v>1006</v>
      </c>
      <c r="D112" s="185">
        <v>2001</v>
      </c>
      <c r="E112" s="185" t="s">
        <v>42</v>
      </c>
      <c r="F112" s="186" t="s">
        <v>75</v>
      </c>
      <c r="G112" s="189">
        <v>15.22</v>
      </c>
      <c r="H112" s="188" t="s">
        <v>808</v>
      </c>
      <c r="I112" s="360">
        <v>0.3</v>
      </c>
      <c r="L112" s="188"/>
      <c r="N112" s="132">
        <f t="shared" si="2"/>
        <v>15.22</v>
      </c>
      <c r="O112" s="132" t="str">
        <f t="shared" si="3"/>
        <v>1юн</v>
      </c>
      <c r="P112" s="192" t="s">
        <v>1007</v>
      </c>
    </row>
    <row r="113" spans="1:16">
      <c r="A113" s="132">
        <v>105</v>
      </c>
      <c r="B113" s="182">
        <v>628</v>
      </c>
      <c r="C113" s="183" t="s">
        <v>1008</v>
      </c>
      <c r="D113" s="185">
        <v>2002</v>
      </c>
      <c r="E113" s="185" t="s">
        <v>41</v>
      </c>
      <c r="F113" s="186" t="s">
        <v>132</v>
      </c>
      <c r="G113" s="189">
        <v>15.25</v>
      </c>
      <c r="H113" s="188" t="s">
        <v>808</v>
      </c>
      <c r="I113" s="360">
        <v>0.3</v>
      </c>
      <c r="L113" s="188"/>
      <c r="N113" s="132">
        <f t="shared" si="2"/>
        <v>15.25</v>
      </c>
      <c r="O113" s="132" t="str">
        <f t="shared" si="3"/>
        <v>1юн</v>
      </c>
      <c r="P113" s="192" t="s">
        <v>961</v>
      </c>
    </row>
    <row r="114" spans="1:16">
      <c r="A114" s="132">
        <v>106</v>
      </c>
      <c r="B114" s="182">
        <v>619</v>
      </c>
      <c r="C114" s="183" t="s">
        <v>1009</v>
      </c>
      <c r="D114" s="185">
        <v>2001</v>
      </c>
      <c r="E114" s="185" t="s">
        <v>41</v>
      </c>
      <c r="F114" s="186" t="s">
        <v>175</v>
      </c>
      <c r="G114" s="189">
        <v>15.34</v>
      </c>
      <c r="H114" s="188" t="s">
        <v>808</v>
      </c>
      <c r="I114" s="360">
        <v>0.2</v>
      </c>
      <c r="L114" s="188"/>
      <c r="N114" s="132">
        <f t="shared" si="2"/>
        <v>15.34</v>
      </c>
      <c r="O114" s="132" t="str">
        <f t="shared" si="3"/>
        <v>1юн</v>
      </c>
      <c r="P114" s="192" t="s">
        <v>600</v>
      </c>
    </row>
    <row r="115" spans="1:16">
      <c r="A115" s="132">
        <v>107</v>
      </c>
      <c r="B115" s="182">
        <v>640</v>
      </c>
      <c r="C115" s="183" t="s">
        <v>1010</v>
      </c>
      <c r="D115" s="185">
        <v>2002</v>
      </c>
      <c r="E115" s="185" t="s">
        <v>41</v>
      </c>
      <c r="F115" s="186" t="s">
        <v>132</v>
      </c>
      <c r="G115" s="189">
        <v>15.56</v>
      </c>
      <c r="H115" s="188" t="s">
        <v>808</v>
      </c>
      <c r="I115" s="360">
        <v>0.1</v>
      </c>
      <c r="L115" s="188"/>
      <c r="N115" s="132">
        <f t="shared" si="2"/>
        <v>15.56</v>
      </c>
      <c r="O115" s="132" t="str">
        <f t="shared" si="3"/>
        <v>1юн</v>
      </c>
      <c r="P115" s="192" t="s">
        <v>535</v>
      </c>
    </row>
    <row r="116" spans="1:16">
      <c r="A116" s="132">
        <v>108</v>
      </c>
      <c r="B116" s="182">
        <v>90</v>
      </c>
      <c r="C116" s="183" t="s">
        <v>1011</v>
      </c>
      <c r="D116" s="185">
        <v>2001</v>
      </c>
      <c r="E116" s="185" t="s">
        <v>42</v>
      </c>
      <c r="F116" s="186" t="s">
        <v>269</v>
      </c>
      <c r="G116" s="189">
        <v>15.61</v>
      </c>
      <c r="H116" s="188" t="s">
        <v>808</v>
      </c>
      <c r="I116" s="360">
        <v>0.3</v>
      </c>
      <c r="L116" s="188"/>
      <c r="N116" s="132">
        <f t="shared" si="2"/>
        <v>15.61</v>
      </c>
      <c r="O116" s="132" t="str">
        <f t="shared" si="3"/>
        <v>1юн</v>
      </c>
      <c r="P116" s="192" t="s">
        <v>270</v>
      </c>
    </row>
    <row r="117" spans="1:16">
      <c r="A117" s="132">
        <v>109</v>
      </c>
      <c r="B117" s="182">
        <v>450</v>
      </c>
      <c r="C117" s="183" t="s">
        <v>1012</v>
      </c>
      <c r="D117" s="185">
        <v>2001</v>
      </c>
      <c r="E117" s="185" t="s">
        <v>41</v>
      </c>
      <c r="F117" s="186" t="s">
        <v>167</v>
      </c>
      <c r="G117" s="189">
        <v>15.88</v>
      </c>
      <c r="H117" s="188" t="s">
        <v>808</v>
      </c>
      <c r="I117" s="360">
        <v>0.2</v>
      </c>
      <c r="L117" s="188"/>
      <c r="N117" s="132">
        <f t="shared" si="2"/>
        <v>15.88</v>
      </c>
      <c r="O117" s="132" t="str">
        <f t="shared" si="3"/>
        <v>1юн</v>
      </c>
      <c r="P117" s="192" t="s">
        <v>626</v>
      </c>
    </row>
    <row r="118" spans="1:16">
      <c r="A118" s="132">
        <v>110</v>
      </c>
      <c r="B118" s="182">
        <v>11</v>
      </c>
      <c r="C118" s="183" t="s">
        <v>1013</v>
      </c>
      <c r="D118" s="185">
        <v>2002</v>
      </c>
      <c r="E118" s="185" t="s">
        <v>41</v>
      </c>
      <c r="F118" s="186" t="s">
        <v>228</v>
      </c>
      <c r="G118" s="189">
        <v>15.89</v>
      </c>
      <c r="H118" s="188" t="s">
        <v>808</v>
      </c>
      <c r="I118" s="360">
        <v>0.2</v>
      </c>
      <c r="L118" s="188"/>
      <c r="N118" s="132">
        <f t="shared" si="2"/>
        <v>15.89</v>
      </c>
      <c r="O118" s="132" t="str">
        <f t="shared" si="3"/>
        <v>1юн</v>
      </c>
      <c r="P118" s="192" t="s">
        <v>863</v>
      </c>
    </row>
    <row r="119" spans="1:16">
      <c r="A119" s="132">
        <v>111</v>
      </c>
      <c r="B119" s="182">
        <v>815</v>
      </c>
      <c r="C119" s="183" t="s">
        <v>1014</v>
      </c>
      <c r="D119" s="185">
        <v>2002</v>
      </c>
      <c r="E119" s="185" t="s">
        <v>41</v>
      </c>
      <c r="F119" s="186" t="s">
        <v>115</v>
      </c>
      <c r="G119" s="189">
        <v>15.94</v>
      </c>
      <c r="H119" s="188" t="s">
        <v>808</v>
      </c>
      <c r="I119" s="360">
        <v>0.5</v>
      </c>
      <c r="L119" s="188"/>
      <c r="N119" s="132">
        <f t="shared" si="2"/>
        <v>15.94</v>
      </c>
      <c r="O119" s="132" t="str">
        <f t="shared" si="3"/>
        <v>1юн</v>
      </c>
      <c r="P119" s="192" t="s">
        <v>711</v>
      </c>
    </row>
    <row r="120" spans="1:16">
      <c r="A120" s="132">
        <v>112</v>
      </c>
      <c r="B120" s="182">
        <v>857</v>
      </c>
      <c r="C120" s="183" t="s">
        <v>1015</v>
      </c>
      <c r="D120" s="185" t="s">
        <v>146</v>
      </c>
      <c r="E120" s="185" t="s">
        <v>40</v>
      </c>
      <c r="F120" s="186" t="s">
        <v>115</v>
      </c>
      <c r="G120" s="189">
        <v>16</v>
      </c>
      <c r="H120" s="188" t="s">
        <v>808</v>
      </c>
      <c r="I120" s="360">
        <v>0.3</v>
      </c>
      <c r="L120" s="188"/>
      <c r="N120" s="132">
        <f t="shared" si="2"/>
        <v>16</v>
      </c>
      <c r="O120" s="132" t="str">
        <f t="shared" si="3"/>
        <v>1юн</v>
      </c>
      <c r="P120" s="192" t="s">
        <v>658</v>
      </c>
    </row>
    <row r="121" spans="1:16">
      <c r="A121" s="132">
        <v>113</v>
      </c>
      <c r="B121" s="182">
        <v>835</v>
      </c>
      <c r="C121" s="183" t="s">
        <v>1016</v>
      </c>
      <c r="D121" s="185" t="s">
        <v>146</v>
      </c>
      <c r="E121" s="185" t="s">
        <v>41</v>
      </c>
      <c r="F121" s="186" t="s">
        <v>115</v>
      </c>
      <c r="G121" s="189">
        <v>16.079999999999998</v>
      </c>
      <c r="H121" s="188" t="s">
        <v>808</v>
      </c>
      <c r="I121" s="360">
        <v>0.3</v>
      </c>
      <c r="L121" s="188"/>
      <c r="N121" s="132">
        <f t="shared" si="2"/>
        <v>16.079999999999998</v>
      </c>
      <c r="O121" s="132" t="str">
        <f t="shared" si="3"/>
        <v>2юн</v>
      </c>
      <c r="P121" s="192" t="s">
        <v>397</v>
      </c>
    </row>
    <row r="122" spans="1:16">
      <c r="A122" s="132">
        <v>114</v>
      </c>
      <c r="B122" s="182">
        <v>641</v>
      </c>
      <c r="C122" s="183" t="s">
        <v>1017</v>
      </c>
      <c r="D122" s="185">
        <v>2002</v>
      </c>
      <c r="E122" s="185" t="s">
        <v>41</v>
      </c>
      <c r="F122" s="186" t="s">
        <v>132</v>
      </c>
      <c r="G122" s="189">
        <v>16.82</v>
      </c>
      <c r="H122" s="188" t="s">
        <v>808</v>
      </c>
      <c r="I122" s="360">
        <v>0.6</v>
      </c>
      <c r="L122" s="188"/>
      <c r="N122" s="132">
        <f t="shared" si="2"/>
        <v>16.82</v>
      </c>
      <c r="O122" s="132" t="str">
        <f t="shared" si="3"/>
        <v>2юн</v>
      </c>
      <c r="P122" s="192" t="s">
        <v>961</v>
      </c>
    </row>
    <row r="123" spans="1:16">
      <c r="B123" s="182">
        <v>639</v>
      </c>
      <c r="C123" s="183" t="s">
        <v>1018</v>
      </c>
      <c r="D123" s="185">
        <v>2001</v>
      </c>
      <c r="E123" s="185" t="s">
        <v>41</v>
      </c>
      <c r="F123" s="186" t="s">
        <v>132</v>
      </c>
      <c r="G123" s="366" t="s">
        <v>1019</v>
      </c>
      <c r="H123" s="188"/>
      <c r="L123" s="188"/>
      <c r="N123" s="132">
        <f t="shared" ref="N123:N137" si="4">MIN(G123,K123)</f>
        <v>0</v>
      </c>
      <c r="P123" s="192" t="s">
        <v>291</v>
      </c>
    </row>
    <row r="124" spans="1:16">
      <c r="B124" s="182">
        <v>113</v>
      </c>
      <c r="C124" s="183" t="s">
        <v>1020</v>
      </c>
      <c r="D124" s="185" t="s">
        <v>114</v>
      </c>
      <c r="E124" s="185" t="s">
        <v>42</v>
      </c>
      <c r="F124" s="186" t="s">
        <v>65</v>
      </c>
      <c r="G124" s="189" t="s">
        <v>847</v>
      </c>
      <c r="H124" s="188"/>
      <c r="L124" s="188"/>
      <c r="N124" s="132">
        <f t="shared" si="4"/>
        <v>0</v>
      </c>
      <c r="P124" s="192" t="s">
        <v>165</v>
      </c>
    </row>
    <row r="125" spans="1:16">
      <c r="B125" s="182">
        <v>650</v>
      </c>
      <c r="C125" s="183" t="s">
        <v>1021</v>
      </c>
      <c r="D125" s="185">
        <v>2002</v>
      </c>
      <c r="E125" s="185" t="s">
        <v>42</v>
      </c>
      <c r="F125" s="186" t="s">
        <v>132</v>
      </c>
      <c r="G125" s="189" t="s">
        <v>81</v>
      </c>
      <c r="H125" s="188"/>
      <c r="L125" s="188"/>
      <c r="N125" s="132">
        <f t="shared" si="4"/>
        <v>0</v>
      </c>
      <c r="P125" s="192" t="s">
        <v>947</v>
      </c>
    </row>
    <row r="126" spans="1:16">
      <c r="B126" s="182">
        <v>26</v>
      </c>
      <c r="C126" s="183" t="s">
        <v>1022</v>
      </c>
      <c r="D126" s="185">
        <v>2002</v>
      </c>
      <c r="E126" s="185" t="s">
        <v>42</v>
      </c>
      <c r="F126" s="186" t="s">
        <v>368</v>
      </c>
      <c r="G126" s="189" t="s">
        <v>81</v>
      </c>
      <c r="H126" s="188"/>
      <c r="L126" s="188"/>
      <c r="N126" s="132">
        <f t="shared" si="4"/>
        <v>0</v>
      </c>
      <c r="P126" s="192" t="s">
        <v>518</v>
      </c>
    </row>
    <row r="127" spans="1:16">
      <c r="B127" s="182">
        <v>401</v>
      </c>
      <c r="C127" s="183" t="s">
        <v>1023</v>
      </c>
      <c r="D127" s="185" t="s">
        <v>114</v>
      </c>
      <c r="E127" s="185" t="s">
        <v>44</v>
      </c>
      <c r="F127" s="186" t="s">
        <v>83</v>
      </c>
      <c r="G127" s="189" t="s">
        <v>81</v>
      </c>
      <c r="H127" s="188"/>
      <c r="L127" s="188"/>
      <c r="N127" s="132">
        <f t="shared" si="4"/>
        <v>0</v>
      </c>
      <c r="P127" s="192" t="s">
        <v>612</v>
      </c>
    </row>
    <row r="128" spans="1:16">
      <c r="B128" s="182">
        <v>244</v>
      </c>
      <c r="C128" s="183" t="s">
        <v>1024</v>
      </c>
      <c r="D128" s="185">
        <v>2002</v>
      </c>
      <c r="E128" s="185" t="s">
        <v>41</v>
      </c>
      <c r="F128" s="186" t="s">
        <v>167</v>
      </c>
      <c r="G128" s="189" t="s">
        <v>81</v>
      </c>
      <c r="H128" s="188"/>
      <c r="L128" s="188"/>
      <c r="N128" s="132">
        <f t="shared" si="4"/>
        <v>0</v>
      </c>
      <c r="P128" s="192" t="s">
        <v>971</v>
      </c>
    </row>
    <row r="129" spans="2:16">
      <c r="B129" s="182">
        <v>232</v>
      </c>
      <c r="C129" s="183" t="s">
        <v>1025</v>
      </c>
      <c r="D129" s="185">
        <v>2002</v>
      </c>
      <c r="E129" s="185" t="s">
        <v>41</v>
      </c>
      <c r="F129" s="186" t="s">
        <v>167</v>
      </c>
      <c r="G129" s="189" t="s">
        <v>81</v>
      </c>
      <c r="H129" s="188"/>
      <c r="L129" s="188"/>
      <c r="N129" s="132">
        <f t="shared" si="4"/>
        <v>0</v>
      </c>
      <c r="P129" s="192" t="s">
        <v>971</v>
      </c>
    </row>
    <row r="130" spans="2:16">
      <c r="B130" s="182">
        <v>690</v>
      </c>
      <c r="C130" s="183" t="s">
        <v>1026</v>
      </c>
      <c r="D130" s="185">
        <v>2001</v>
      </c>
      <c r="E130" s="185" t="s">
        <v>42</v>
      </c>
      <c r="F130" s="186" t="s">
        <v>351</v>
      </c>
      <c r="G130" s="189" t="s">
        <v>81</v>
      </c>
      <c r="H130" s="188"/>
      <c r="L130" s="188"/>
      <c r="N130" s="132">
        <f t="shared" si="4"/>
        <v>0</v>
      </c>
      <c r="P130" s="192" t="s">
        <v>438</v>
      </c>
    </row>
    <row r="131" spans="2:16">
      <c r="B131" s="182">
        <v>13</v>
      </c>
      <c r="C131" s="183" t="s">
        <v>1027</v>
      </c>
      <c r="D131" s="185">
        <v>2002</v>
      </c>
      <c r="E131" s="185" t="s">
        <v>41</v>
      </c>
      <c r="F131" s="186" t="s">
        <v>228</v>
      </c>
      <c r="G131" s="189" t="s">
        <v>81</v>
      </c>
      <c r="H131" s="188"/>
      <c r="L131" s="188"/>
      <c r="N131" s="132">
        <f t="shared" si="4"/>
        <v>0</v>
      </c>
      <c r="P131" s="192" t="s">
        <v>863</v>
      </c>
    </row>
    <row r="132" spans="2:16">
      <c r="B132" s="182">
        <v>691</v>
      </c>
      <c r="C132" s="183" t="s">
        <v>1028</v>
      </c>
      <c r="D132" s="185">
        <v>2002</v>
      </c>
      <c r="E132" s="185" t="s">
        <v>42</v>
      </c>
      <c r="F132" s="186" t="s">
        <v>351</v>
      </c>
      <c r="G132" s="189" t="s">
        <v>81</v>
      </c>
      <c r="H132" s="188"/>
      <c r="L132" s="188"/>
      <c r="N132" s="132">
        <f t="shared" si="4"/>
        <v>0</v>
      </c>
      <c r="P132" s="192" t="s">
        <v>438</v>
      </c>
    </row>
    <row r="133" spans="2:16">
      <c r="B133" s="182">
        <v>64</v>
      </c>
      <c r="C133" s="183" t="s">
        <v>1029</v>
      </c>
      <c r="D133" s="185">
        <v>2001</v>
      </c>
      <c r="E133" s="185" t="s">
        <v>41</v>
      </c>
      <c r="F133" s="186" t="s">
        <v>269</v>
      </c>
      <c r="G133" s="189" t="s">
        <v>81</v>
      </c>
      <c r="H133" s="188"/>
      <c r="L133" s="188"/>
      <c r="N133" s="132">
        <f t="shared" si="4"/>
        <v>0</v>
      </c>
      <c r="P133" s="192" t="s">
        <v>1030</v>
      </c>
    </row>
    <row r="134" spans="2:16">
      <c r="B134" s="182">
        <v>44</v>
      </c>
      <c r="C134" s="183" t="s">
        <v>1031</v>
      </c>
      <c r="D134" s="185">
        <v>2002</v>
      </c>
      <c r="E134" s="185" t="s">
        <v>42</v>
      </c>
      <c r="F134" s="186" t="s">
        <v>228</v>
      </c>
      <c r="G134" s="189" t="s">
        <v>81</v>
      </c>
      <c r="H134" s="188"/>
      <c r="L134" s="188"/>
      <c r="N134" s="132">
        <f t="shared" si="4"/>
        <v>0</v>
      </c>
      <c r="P134" s="192" t="s">
        <v>338</v>
      </c>
    </row>
    <row r="135" spans="2:16">
      <c r="B135" s="182">
        <v>649</v>
      </c>
      <c r="C135" s="183" t="s">
        <v>1032</v>
      </c>
      <c r="D135" s="185">
        <v>2001</v>
      </c>
      <c r="E135" s="185" t="s">
        <v>43</v>
      </c>
      <c r="F135" s="186" t="s">
        <v>132</v>
      </c>
      <c r="G135" s="189" t="s">
        <v>81</v>
      </c>
      <c r="H135" s="188"/>
      <c r="L135" s="188"/>
      <c r="N135" s="132">
        <f t="shared" si="4"/>
        <v>0</v>
      </c>
      <c r="P135" s="192" t="s">
        <v>947</v>
      </c>
    </row>
    <row r="136" spans="2:16">
      <c r="B136" s="182">
        <v>566</v>
      </c>
      <c r="C136" s="183" t="s">
        <v>1033</v>
      </c>
      <c r="D136" s="185" t="s">
        <v>114</v>
      </c>
      <c r="E136" s="185" t="s">
        <v>43</v>
      </c>
      <c r="F136" s="186" t="s">
        <v>124</v>
      </c>
      <c r="G136" s="189" t="s">
        <v>81</v>
      </c>
      <c r="H136" s="188"/>
      <c r="L136" s="188"/>
      <c r="N136" s="132">
        <f t="shared" si="4"/>
        <v>0</v>
      </c>
      <c r="P136" s="192" t="s">
        <v>831</v>
      </c>
    </row>
    <row r="137" spans="2:16">
      <c r="B137" s="182">
        <v>240</v>
      </c>
      <c r="C137" s="183" t="s">
        <v>1034</v>
      </c>
      <c r="D137" s="185">
        <v>2001</v>
      </c>
      <c r="E137" s="185" t="s">
        <v>44</v>
      </c>
      <c r="F137" s="186" t="s">
        <v>223</v>
      </c>
      <c r="G137" s="189" t="s">
        <v>81</v>
      </c>
      <c r="H137" s="188"/>
      <c r="L137" s="188"/>
      <c r="N137" s="132">
        <f t="shared" si="4"/>
        <v>0</v>
      </c>
      <c r="P137" s="192" t="s">
        <v>291</v>
      </c>
    </row>
    <row r="138" spans="2:16">
      <c r="B138" s="182">
        <v>602</v>
      </c>
      <c r="C138" s="183" t="s">
        <v>1035</v>
      </c>
      <c r="D138" s="185">
        <v>2001</v>
      </c>
      <c r="E138" s="185" t="s">
        <v>42</v>
      </c>
      <c r="F138" s="186" t="s">
        <v>175</v>
      </c>
      <c r="G138" s="189" t="s">
        <v>81</v>
      </c>
      <c r="H138" s="188"/>
      <c r="L138" s="188"/>
      <c r="N138" s="132"/>
      <c r="P138" s="192" t="s">
        <v>600</v>
      </c>
    </row>
    <row r="139" spans="2:16">
      <c r="B139" s="182">
        <v>176</v>
      </c>
      <c r="C139" s="183" t="s">
        <v>1036</v>
      </c>
      <c r="D139" s="185" t="s">
        <v>146</v>
      </c>
      <c r="E139" s="185" t="s">
        <v>43</v>
      </c>
      <c r="F139" s="186" t="s">
        <v>65</v>
      </c>
      <c r="G139" s="189" t="s">
        <v>81</v>
      </c>
      <c r="H139" s="188"/>
      <c r="L139" s="188"/>
      <c r="N139" s="132"/>
      <c r="P139" s="192" t="s">
        <v>165</v>
      </c>
    </row>
    <row r="140" spans="2:16">
      <c r="B140" s="182">
        <v>462</v>
      </c>
      <c r="C140" s="183" t="s">
        <v>1037</v>
      </c>
      <c r="D140" s="185">
        <v>2001</v>
      </c>
      <c r="E140" s="185"/>
      <c r="F140" s="186" t="s">
        <v>121</v>
      </c>
      <c r="G140" s="189" t="s">
        <v>81</v>
      </c>
      <c r="H140" s="188"/>
      <c r="L140" s="188"/>
      <c r="N140" s="132"/>
      <c r="P140" s="192" t="s">
        <v>1802</v>
      </c>
    </row>
    <row r="141" spans="2:16">
      <c r="B141" s="182">
        <v>644</v>
      </c>
      <c r="C141" s="183" t="s">
        <v>1038</v>
      </c>
      <c r="D141" s="145">
        <v>2002</v>
      </c>
      <c r="E141" s="185" t="s">
        <v>41</v>
      </c>
      <c r="F141" s="186" t="s">
        <v>132</v>
      </c>
      <c r="G141" s="189" t="s">
        <v>81</v>
      </c>
      <c r="H141" s="188"/>
      <c r="L141" s="188"/>
      <c r="N141" s="132"/>
      <c r="P141" s="192" t="s">
        <v>535</v>
      </c>
    </row>
    <row r="142" spans="2:16">
      <c r="B142" s="182" t="s">
        <v>1039</v>
      </c>
      <c r="C142" s="183" t="s">
        <v>1040</v>
      </c>
      <c r="D142" s="185" t="s">
        <v>114</v>
      </c>
      <c r="E142" s="185" t="s">
        <v>41</v>
      </c>
      <c r="F142" s="186" t="s">
        <v>83</v>
      </c>
      <c r="G142" s="189" t="s">
        <v>81</v>
      </c>
      <c r="H142" s="188"/>
      <c r="L142" s="188"/>
      <c r="N142" s="132"/>
      <c r="P142" s="192" t="s">
        <v>261</v>
      </c>
    </row>
    <row r="143" spans="2:16">
      <c r="B143" s="182">
        <v>375</v>
      </c>
      <c r="C143" s="183" t="s">
        <v>1041</v>
      </c>
      <c r="D143" s="185" t="s">
        <v>114</v>
      </c>
      <c r="E143" s="185" t="s">
        <v>42</v>
      </c>
      <c r="F143" s="186" t="s">
        <v>83</v>
      </c>
      <c r="G143" s="189" t="s">
        <v>81</v>
      </c>
      <c r="H143" s="188"/>
      <c r="L143" s="188"/>
      <c r="N143" s="132"/>
      <c r="P143" s="192" t="s">
        <v>1042</v>
      </c>
    </row>
    <row r="144" spans="2:16">
      <c r="B144" s="182">
        <v>217</v>
      </c>
      <c r="C144" s="183" t="s">
        <v>1043</v>
      </c>
      <c r="D144" s="185">
        <v>2002</v>
      </c>
      <c r="E144" s="185" t="s">
        <v>43</v>
      </c>
      <c r="F144" s="186" t="s">
        <v>223</v>
      </c>
      <c r="G144" s="189" t="s">
        <v>81</v>
      </c>
      <c r="H144" s="188"/>
      <c r="L144" s="188"/>
      <c r="N144" s="132"/>
      <c r="P144" s="192" t="s">
        <v>917</v>
      </c>
    </row>
  </sheetData>
  <autoFilter ref="A18:P144">
    <sortState ref="A21:P146">
      <sortCondition ref="A20:A146"/>
    </sortState>
  </autoFilter>
  <mergeCells count="1">
    <mergeCell ref="G15:M15"/>
  </mergeCells>
  <dataValidations count="6">
    <dataValidation type="list" allowBlank="1" showInputMessage="1" showErrorMessage="1" sqref="E24 E20 E36:E72 E88:E116 E122:E144">
      <formula1>"мсмк,мс,кмс,I,II,III,1юн,2юн,3юн,б/р"</formula1>
    </dataValidation>
    <dataValidation type="list" allowBlank="1" showInputMessage="1" showErrorMessage="1" sqref="D81 D84:D85">
      <formula1>"00,01,02,03,04"</formula1>
    </dataValidation>
    <dataValidation type="list" allowBlank="1" showInputMessage="1" showErrorMessage="1" sqref="E19 E81:E85">
      <formula1>"I,II,III,1юн,2юн,3юн,б/р"</formula1>
    </dataValidation>
    <dataValidation type="list" allowBlank="1" showInputMessage="1" showErrorMessage="1" sqref="E86:E87 E25:E35 E21:E23">
      <formula1>"кмс,I,II,III,1юн,2юн,3юн,б/р"</formula1>
    </dataValidation>
    <dataValidation type="list" allowBlank="1" showInputMessage="1" showErrorMessage="1" sqref="E73:E78">
      <formula1>"кмс,I,II,III,1юн,2юн,3юн"</formula1>
    </dataValidation>
    <dataValidation type="list" allowBlank="1" showInputMessage="1" showErrorMessage="1" sqref="D23:D25 D19:D21 D61 D66 D72">
      <formula1>"02,03,04,05,"</formula1>
    </dataValidation>
  </dataValidations>
  <printOptions horizontalCentered="1"/>
  <pageMargins left="0.19685039370078741" right="0.19685039370078741" top="0.39370078740157483" bottom="0.31496062992125984" header="0" footer="0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62"/>
  <sheetViews>
    <sheetView topLeftCell="A140" zoomScaleNormal="100" workbookViewId="0">
      <selection activeCell="P110" sqref="P110"/>
    </sheetView>
  </sheetViews>
  <sheetFormatPr defaultRowHeight="15" outlineLevelCol="1"/>
  <cols>
    <col min="1" max="1" width="5.7109375" style="132" customWidth="1"/>
    <col min="2" max="2" width="5.7109375" style="135" customWidth="1"/>
    <col min="3" max="3" width="35.7109375" style="256" customWidth="1"/>
    <col min="4" max="5" width="5.7109375" style="135" customWidth="1"/>
    <col min="6" max="6" width="30.7109375" style="135" customWidth="1"/>
    <col min="7" max="7" width="6.7109375" style="308" customWidth="1"/>
    <col min="8" max="8" width="1.7109375" style="212" customWidth="1"/>
    <col min="9" max="9" width="4.85546875" style="130" customWidth="1"/>
    <col min="10" max="10" width="3.7109375" style="212" customWidth="1"/>
    <col min="11" max="11" width="6.7109375" style="130" customWidth="1"/>
    <col min="12" max="12" width="1.7109375" style="132" customWidth="1"/>
    <col min="13" max="13" width="4.5703125" style="132" customWidth="1"/>
    <col min="14" max="14" width="4.7109375" style="213" hidden="1" customWidth="1"/>
    <col min="15" max="15" width="5.7109375" style="132" customWidth="1"/>
    <col min="16" max="16" width="30.7109375" style="135" customWidth="1"/>
    <col min="17" max="17" width="9.140625" style="135"/>
    <col min="18" max="36" width="5.7109375" style="135" hidden="1" customWidth="1" outlineLevel="1"/>
    <col min="37" max="37" width="9.140625" style="136" collapsed="1"/>
    <col min="38" max="16384" width="9.140625" style="135"/>
  </cols>
  <sheetData>
    <row r="1" spans="1:36" ht="15.75">
      <c r="A1" s="73"/>
      <c r="B1" s="73"/>
      <c r="C1" s="73"/>
      <c r="D1" s="73"/>
      <c r="E1" s="15"/>
      <c r="F1" s="73"/>
      <c r="G1" s="73"/>
      <c r="H1" s="73"/>
      <c r="I1" s="198"/>
      <c r="J1" s="73"/>
      <c r="K1" s="198"/>
      <c r="L1" s="76"/>
      <c r="M1" s="76"/>
      <c r="N1" s="339"/>
      <c r="R1" s="203">
        <v>20</v>
      </c>
      <c r="S1" s="204">
        <v>22.94</v>
      </c>
      <c r="T1" s="203">
        <v>22.940999999999999</v>
      </c>
      <c r="U1" s="204">
        <v>24.14</v>
      </c>
      <c r="V1" s="203">
        <v>24.140999999999998</v>
      </c>
      <c r="W1" s="204">
        <v>25.54</v>
      </c>
      <c r="X1" s="203">
        <v>25.541</v>
      </c>
      <c r="Y1" s="204">
        <v>27.04</v>
      </c>
      <c r="Z1" s="203">
        <v>27.041</v>
      </c>
      <c r="AA1" s="205">
        <v>28.74</v>
      </c>
      <c r="AB1" s="206">
        <v>28.741</v>
      </c>
      <c r="AC1" s="205">
        <v>31.24</v>
      </c>
      <c r="AD1" s="206">
        <v>31.241</v>
      </c>
      <c r="AE1" s="205">
        <v>33.24</v>
      </c>
      <c r="AF1" s="206">
        <v>33.241</v>
      </c>
      <c r="AG1" s="205">
        <v>35.24</v>
      </c>
      <c r="AH1" s="206">
        <v>35.241</v>
      </c>
      <c r="AI1" s="205">
        <v>37.24</v>
      </c>
      <c r="AJ1" s="206">
        <v>37.241</v>
      </c>
    </row>
    <row r="2" spans="1:36" ht="15.75">
      <c r="A2" s="73"/>
      <c r="B2" s="73"/>
      <c r="C2" s="73"/>
      <c r="D2" s="73"/>
      <c r="E2" s="15"/>
      <c r="F2" s="15" t="s">
        <v>33</v>
      </c>
      <c r="G2" s="15"/>
      <c r="H2" s="73"/>
      <c r="I2" s="198"/>
      <c r="J2" s="73"/>
      <c r="K2" s="198"/>
      <c r="L2" s="76"/>
      <c r="M2" s="76"/>
      <c r="N2" s="339"/>
      <c r="R2" s="207" t="s">
        <v>47</v>
      </c>
      <c r="S2" s="207" t="s">
        <v>47</v>
      </c>
      <c r="T2" s="207" t="s">
        <v>46</v>
      </c>
      <c r="U2" s="207" t="s">
        <v>46</v>
      </c>
      <c r="V2" s="207" t="s">
        <v>45</v>
      </c>
      <c r="W2" s="207" t="s">
        <v>45</v>
      </c>
      <c r="X2" s="207" t="s">
        <v>44</v>
      </c>
      <c r="Y2" s="207" t="s">
        <v>44</v>
      </c>
      <c r="Z2" s="207" t="s">
        <v>43</v>
      </c>
      <c r="AA2" s="207" t="s">
        <v>43</v>
      </c>
      <c r="AB2" s="207" t="s">
        <v>42</v>
      </c>
      <c r="AC2" s="207" t="s">
        <v>42</v>
      </c>
      <c r="AD2" s="207" t="s">
        <v>41</v>
      </c>
      <c r="AE2" s="207" t="s">
        <v>41</v>
      </c>
      <c r="AF2" s="207" t="s">
        <v>40</v>
      </c>
      <c r="AG2" s="207" t="s">
        <v>40</v>
      </c>
      <c r="AH2" s="207" t="s">
        <v>70</v>
      </c>
      <c r="AI2" s="207" t="s">
        <v>70</v>
      </c>
      <c r="AJ2" s="208" t="s">
        <v>39</v>
      </c>
    </row>
    <row r="3" spans="1:36" ht="15.75">
      <c r="A3" s="73"/>
      <c r="B3" s="73"/>
      <c r="C3" s="73"/>
      <c r="D3" s="73"/>
      <c r="E3" s="15"/>
      <c r="F3" s="15" t="s">
        <v>32</v>
      </c>
      <c r="G3" s="15"/>
      <c r="H3" s="73"/>
      <c r="I3" s="198"/>
      <c r="J3" s="73"/>
      <c r="K3" s="198"/>
      <c r="L3" s="76"/>
      <c r="M3" s="76"/>
      <c r="N3" s="339"/>
    </row>
    <row r="4" spans="1:36" ht="15.75">
      <c r="A4" s="73"/>
      <c r="B4" s="73"/>
      <c r="C4" s="73"/>
      <c r="D4" s="73"/>
      <c r="E4" s="15"/>
      <c r="F4" s="15" t="s">
        <v>31</v>
      </c>
      <c r="G4" s="15"/>
      <c r="H4" s="73"/>
      <c r="I4" s="198"/>
      <c r="J4" s="73"/>
      <c r="K4" s="198"/>
      <c r="L4" s="76"/>
      <c r="M4" s="76"/>
      <c r="N4" s="339"/>
    </row>
    <row r="5" spans="1:36" ht="15.75">
      <c r="A5" s="73"/>
      <c r="B5" s="73"/>
      <c r="C5" s="73"/>
      <c r="D5" s="73"/>
      <c r="E5" s="15"/>
      <c r="F5" s="73"/>
      <c r="G5" s="73"/>
      <c r="H5" s="73"/>
      <c r="I5" s="198"/>
      <c r="J5" s="73"/>
      <c r="K5" s="198"/>
      <c r="L5" s="76"/>
      <c r="M5" s="76"/>
      <c r="N5" s="339"/>
    </row>
    <row r="6" spans="1:36" ht="15.75">
      <c r="A6" s="73"/>
      <c r="B6" s="73"/>
      <c r="C6" s="73"/>
      <c r="D6" s="73"/>
      <c r="E6" s="15"/>
      <c r="F6" s="15"/>
      <c r="G6" s="15"/>
      <c r="H6" s="73"/>
      <c r="I6" s="198"/>
      <c r="J6" s="73"/>
      <c r="K6" s="198"/>
      <c r="L6" s="76"/>
      <c r="M6" s="76"/>
      <c r="N6" s="339"/>
    </row>
    <row r="7" spans="1:36" ht="18.75">
      <c r="A7" s="73"/>
      <c r="B7" s="73"/>
      <c r="C7" s="73"/>
      <c r="D7" s="73"/>
      <c r="E7" s="15"/>
      <c r="F7" s="14" t="s">
        <v>804</v>
      </c>
      <c r="G7" s="14"/>
      <c r="H7" s="73"/>
      <c r="I7" s="198"/>
      <c r="J7" s="73"/>
      <c r="K7" s="198"/>
      <c r="L7" s="76"/>
      <c r="M7" s="76"/>
      <c r="N7" s="339"/>
    </row>
    <row r="8" spans="1:36" ht="18.75">
      <c r="A8" s="73"/>
      <c r="B8" s="73"/>
      <c r="C8" s="73"/>
      <c r="D8" s="73"/>
      <c r="E8" s="15"/>
      <c r="F8" s="14" t="s">
        <v>48</v>
      </c>
      <c r="G8" s="14"/>
      <c r="H8" s="73"/>
      <c r="I8" s="198"/>
      <c r="J8" s="73"/>
      <c r="K8" s="198"/>
      <c r="L8" s="76"/>
      <c r="M8" s="76"/>
      <c r="N8" s="339"/>
    </row>
    <row r="9" spans="1:36" ht="13.5" customHeight="1">
      <c r="A9" s="73"/>
      <c r="B9" s="73"/>
      <c r="C9" s="73"/>
      <c r="D9" s="73"/>
      <c r="E9" s="15"/>
      <c r="F9" s="14"/>
      <c r="G9" s="14"/>
      <c r="H9" s="73"/>
      <c r="I9" s="198"/>
      <c r="J9" s="73"/>
      <c r="K9" s="198"/>
      <c r="L9" s="76"/>
      <c r="M9" s="76"/>
      <c r="N9" s="339"/>
    </row>
    <row r="10" spans="1:36" ht="10.5" customHeight="1">
      <c r="F10" s="74"/>
      <c r="G10" s="74"/>
    </row>
    <row r="11" spans="1:36" ht="20.25">
      <c r="E11" s="213"/>
      <c r="F11" s="75" t="s">
        <v>35</v>
      </c>
      <c r="G11" s="75"/>
    </row>
    <row r="12" spans="1:36" ht="20.25">
      <c r="E12" s="213"/>
      <c r="F12" s="75"/>
      <c r="G12" s="75"/>
    </row>
    <row r="13" spans="1:36" ht="18" customHeight="1">
      <c r="E13" s="213"/>
      <c r="F13" s="78" t="s">
        <v>71</v>
      </c>
      <c r="G13" s="14"/>
    </row>
    <row r="14" spans="1:36" ht="18" customHeight="1">
      <c r="F14" s="78"/>
      <c r="G14" s="78"/>
    </row>
    <row r="15" spans="1:36">
      <c r="A15" s="82" t="s">
        <v>50</v>
      </c>
      <c r="C15" s="211"/>
      <c r="P15" s="87" t="s">
        <v>51</v>
      </c>
      <c r="Q15" s="87"/>
    </row>
    <row r="16" spans="1:36" ht="6" customHeight="1">
      <c r="F16" s="213"/>
    </row>
    <row r="17" spans="1:37">
      <c r="A17" s="214" t="s">
        <v>52</v>
      </c>
      <c r="B17" s="215" t="s">
        <v>104</v>
      </c>
      <c r="C17" s="215" t="s">
        <v>105</v>
      </c>
      <c r="D17" s="215" t="s">
        <v>55</v>
      </c>
      <c r="E17" s="215" t="s">
        <v>106</v>
      </c>
      <c r="F17" s="215" t="s">
        <v>57</v>
      </c>
      <c r="G17" s="776" t="s">
        <v>107</v>
      </c>
      <c r="H17" s="777"/>
      <c r="I17" s="777"/>
      <c r="J17" s="777"/>
      <c r="K17" s="777"/>
      <c r="L17" s="777"/>
      <c r="M17" s="778"/>
      <c r="N17" s="340"/>
      <c r="O17" s="214" t="s">
        <v>56</v>
      </c>
      <c r="P17" s="215" t="s">
        <v>60</v>
      </c>
    </row>
    <row r="18" spans="1:37" ht="6.95" customHeight="1">
      <c r="A18" s="217"/>
      <c r="B18" s="218"/>
      <c r="C18" s="260"/>
      <c r="D18" s="218"/>
      <c r="E18" s="218"/>
      <c r="F18" s="15"/>
      <c r="G18" s="341"/>
      <c r="H18" s="221"/>
      <c r="I18" s="221"/>
      <c r="J18" s="221"/>
      <c r="K18" s="221"/>
      <c r="L18" s="221"/>
      <c r="M18" s="221"/>
      <c r="N18" s="342"/>
      <c r="O18" s="217"/>
      <c r="P18" s="218"/>
    </row>
    <row r="19" spans="1:37" s="760" customFormat="1">
      <c r="A19" s="310"/>
      <c r="B19" s="222"/>
      <c r="C19" s="398" t="s">
        <v>1180</v>
      </c>
      <c r="D19" s="223"/>
      <c r="E19" s="223"/>
      <c r="F19" s="108" t="s">
        <v>1771</v>
      </c>
      <c r="G19" s="108"/>
      <c r="H19" s="108"/>
      <c r="I19" s="109"/>
      <c r="J19" s="108"/>
      <c r="K19" s="109"/>
      <c r="L19" s="247"/>
      <c r="M19" s="247"/>
      <c r="N19" s="343"/>
      <c r="O19" s="398"/>
      <c r="P19" s="311" t="s">
        <v>1737</v>
      </c>
      <c r="AK19" s="761"/>
    </row>
    <row r="20" spans="1:37" ht="8.1" customHeight="1">
      <c r="A20" s="225"/>
      <c r="B20" s="225"/>
      <c r="C20" s="116"/>
      <c r="D20" s="116"/>
      <c r="E20" s="226"/>
      <c r="F20" s="117"/>
      <c r="G20" s="117"/>
      <c r="H20" s="117"/>
      <c r="I20" s="118"/>
      <c r="J20" s="117"/>
      <c r="K20" s="118"/>
      <c r="L20" s="128"/>
      <c r="M20" s="128"/>
      <c r="N20" s="348"/>
      <c r="O20" s="116"/>
      <c r="P20" s="251"/>
    </row>
    <row r="21" spans="1:37">
      <c r="A21" s="132">
        <v>1</v>
      </c>
      <c r="B21" s="182">
        <v>654</v>
      </c>
      <c r="C21" s="183" t="s">
        <v>896</v>
      </c>
      <c r="D21" s="185">
        <v>2001</v>
      </c>
      <c r="E21" s="185" t="s">
        <v>44</v>
      </c>
      <c r="F21" s="186" t="s">
        <v>351</v>
      </c>
      <c r="G21" s="189">
        <v>26.73</v>
      </c>
      <c r="H21" s="188" t="s">
        <v>808</v>
      </c>
      <c r="I21" s="130">
        <v>1.8</v>
      </c>
      <c r="J21" s="130" t="s">
        <v>809</v>
      </c>
      <c r="K21" s="130">
        <v>26.14</v>
      </c>
      <c r="L21" s="188" t="s">
        <v>808</v>
      </c>
      <c r="M21" s="76">
        <v>-0.3</v>
      </c>
      <c r="N21" s="132">
        <f t="shared" ref="N21:N29" si="0">MIN(G21,K21)</f>
        <v>26.14</v>
      </c>
      <c r="O21" s="132" t="str">
        <f t="shared" ref="O21:O27" si="1">LOOKUP(N21,$R$1:$AJ$1,$R$2:$AJ$2)</f>
        <v>I</v>
      </c>
      <c r="P21" s="192" t="s">
        <v>438</v>
      </c>
      <c r="AK21" s="135"/>
    </row>
    <row r="22" spans="1:37">
      <c r="A22" s="132">
        <v>2</v>
      </c>
      <c r="B22" s="182">
        <v>945</v>
      </c>
      <c r="C22" s="183" t="s">
        <v>898</v>
      </c>
      <c r="D22" s="185">
        <v>2001</v>
      </c>
      <c r="E22" s="185" t="s">
        <v>44</v>
      </c>
      <c r="F22" s="186" t="s">
        <v>68</v>
      </c>
      <c r="G22" s="189">
        <v>26.32</v>
      </c>
      <c r="H22" s="188" t="s">
        <v>808</v>
      </c>
      <c r="I22" s="130">
        <v>0.8</v>
      </c>
      <c r="J22" s="130" t="s">
        <v>809</v>
      </c>
      <c r="K22" s="130">
        <v>26.36</v>
      </c>
      <c r="L22" s="188" t="s">
        <v>808</v>
      </c>
      <c r="M22" s="132">
        <v>-0.3</v>
      </c>
      <c r="N22" s="132">
        <f t="shared" si="0"/>
        <v>26.32</v>
      </c>
      <c r="O22" s="132" t="str">
        <f t="shared" si="1"/>
        <v>I</v>
      </c>
      <c r="P22" s="192" t="s">
        <v>479</v>
      </c>
      <c r="AK22" s="135"/>
    </row>
    <row r="23" spans="1:37">
      <c r="A23" s="132">
        <v>3</v>
      </c>
      <c r="B23" s="182">
        <v>581</v>
      </c>
      <c r="C23" s="183" t="s">
        <v>899</v>
      </c>
      <c r="D23" s="185" t="s">
        <v>114</v>
      </c>
      <c r="E23" s="185" t="s">
        <v>43</v>
      </c>
      <c r="F23" s="186" t="s">
        <v>124</v>
      </c>
      <c r="G23" s="189">
        <v>26.45</v>
      </c>
      <c r="H23" s="188" t="s">
        <v>808</v>
      </c>
      <c r="I23" s="130">
        <v>1.7</v>
      </c>
      <c r="J23" s="130" t="s">
        <v>809</v>
      </c>
      <c r="K23" s="130">
        <v>26.48</v>
      </c>
      <c r="L23" s="188" t="s">
        <v>808</v>
      </c>
      <c r="M23" s="76">
        <v>-0.3</v>
      </c>
      <c r="N23" s="132">
        <f t="shared" si="0"/>
        <v>26.45</v>
      </c>
      <c r="O23" s="132" t="str">
        <f t="shared" si="1"/>
        <v>I</v>
      </c>
      <c r="P23" s="192" t="s">
        <v>187</v>
      </c>
      <c r="AK23" s="135"/>
    </row>
    <row r="24" spans="1:37">
      <c r="A24" s="132">
        <v>4</v>
      </c>
      <c r="B24" s="182">
        <v>477</v>
      </c>
      <c r="C24" s="183" t="s">
        <v>904</v>
      </c>
      <c r="D24" s="185">
        <v>2001</v>
      </c>
      <c r="E24" s="185"/>
      <c r="F24" s="186" t="s">
        <v>121</v>
      </c>
      <c r="G24" s="189">
        <v>27.02</v>
      </c>
      <c r="H24" s="188" t="s">
        <v>808</v>
      </c>
      <c r="I24" s="130">
        <v>1.1000000000000001</v>
      </c>
      <c r="J24" s="130" t="s">
        <v>809</v>
      </c>
      <c r="K24" s="130">
        <v>26.95</v>
      </c>
      <c r="L24" s="188" t="s">
        <v>808</v>
      </c>
      <c r="M24" s="76">
        <v>-0.3</v>
      </c>
      <c r="N24" s="132">
        <f t="shared" si="0"/>
        <v>26.95</v>
      </c>
      <c r="O24" s="132" t="str">
        <f t="shared" si="1"/>
        <v>I</v>
      </c>
      <c r="P24" s="192" t="s">
        <v>1337</v>
      </c>
      <c r="AK24" s="135"/>
    </row>
    <row r="25" spans="1:37">
      <c r="A25" s="132">
        <v>5</v>
      </c>
      <c r="B25" s="182">
        <v>948</v>
      </c>
      <c r="C25" s="183" t="s">
        <v>903</v>
      </c>
      <c r="D25" s="145">
        <v>2002</v>
      </c>
      <c r="E25" s="185" t="s">
        <v>44</v>
      </c>
      <c r="F25" s="186" t="s">
        <v>68</v>
      </c>
      <c r="G25" s="189">
        <v>26.96</v>
      </c>
      <c r="H25" s="188" t="s">
        <v>808</v>
      </c>
      <c r="I25" s="130">
        <v>1.1000000000000001</v>
      </c>
      <c r="J25" s="130" t="s">
        <v>809</v>
      </c>
      <c r="K25" s="130">
        <v>27.11</v>
      </c>
      <c r="L25" s="188" t="s">
        <v>808</v>
      </c>
      <c r="M25" s="76">
        <v>-0.3</v>
      </c>
      <c r="N25" s="132">
        <f t="shared" si="0"/>
        <v>26.96</v>
      </c>
      <c r="O25" s="132" t="str">
        <f t="shared" si="1"/>
        <v>I</v>
      </c>
      <c r="P25" s="192" t="s">
        <v>479</v>
      </c>
      <c r="AK25" s="135"/>
    </row>
    <row r="26" spans="1:37">
      <c r="A26" s="132">
        <v>6</v>
      </c>
      <c r="B26" s="182">
        <v>403</v>
      </c>
      <c r="C26" s="183" t="s">
        <v>427</v>
      </c>
      <c r="D26" s="185" t="s">
        <v>114</v>
      </c>
      <c r="E26" s="185" t="s">
        <v>44</v>
      </c>
      <c r="F26" s="186" t="s">
        <v>83</v>
      </c>
      <c r="G26" s="189">
        <v>27.23</v>
      </c>
      <c r="H26" s="188" t="s">
        <v>808</v>
      </c>
      <c r="I26" s="130">
        <v>1.1000000000000001</v>
      </c>
      <c r="J26" s="130" t="s">
        <v>809</v>
      </c>
      <c r="K26" s="130">
        <v>27.16</v>
      </c>
      <c r="L26" s="188" t="s">
        <v>808</v>
      </c>
      <c r="M26" s="76">
        <v>-0.3</v>
      </c>
      <c r="N26" s="132">
        <f t="shared" si="0"/>
        <v>27.16</v>
      </c>
      <c r="O26" s="132" t="str">
        <f t="shared" si="1"/>
        <v>II</v>
      </c>
      <c r="P26" s="192" t="s">
        <v>429</v>
      </c>
      <c r="AK26" s="135"/>
    </row>
    <row r="27" spans="1:37">
      <c r="A27" s="132">
        <v>7</v>
      </c>
      <c r="B27" s="182">
        <v>981</v>
      </c>
      <c r="C27" s="183" t="s">
        <v>912</v>
      </c>
      <c r="D27" s="145">
        <v>2002</v>
      </c>
      <c r="E27" s="185" t="s">
        <v>43</v>
      </c>
      <c r="F27" s="186" t="s">
        <v>68</v>
      </c>
      <c r="G27" s="189">
        <v>27.43</v>
      </c>
      <c r="H27" s="188" t="s">
        <v>808</v>
      </c>
      <c r="I27" s="130">
        <v>0.3</v>
      </c>
      <c r="J27" s="130" t="s">
        <v>809</v>
      </c>
      <c r="K27" s="130">
        <v>27.85</v>
      </c>
      <c r="L27" s="188" t="s">
        <v>808</v>
      </c>
      <c r="M27" s="76">
        <v>-0.3</v>
      </c>
      <c r="N27" s="132">
        <f t="shared" si="0"/>
        <v>27.43</v>
      </c>
      <c r="O27" s="132" t="str">
        <f t="shared" si="1"/>
        <v>II</v>
      </c>
      <c r="P27" s="192" t="s">
        <v>435</v>
      </c>
      <c r="AK27" s="135"/>
    </row>
    <row r="28" spans="1:37">
      <c r="A28" s="132">
        <v>8</v>
      </c>
      <c r="B28" s="182">
        <v>860</v>
      </c>
      <c r="C28" s="183" t="s">
        <v>901</v>
      </c>
      <c r="D28" s="185">
        <v>2002</v>
      </c>
      <c r="E28" s="185" t="s">
        <v>45</v>
      </c>
      <c r="F28" s="186" t="s">
        <v>115</v>
      </c>
      <c r="G28" s="189">
        <v>26.7</v>
      </c>
      <c r="H28" s="188" t="s">
        <v>808</v>
      </c>
      <c r="I28" s="130">
        <v>0.8</v>
      </c>
      <c r="J28" s="130" t="s">
        <v>809</v>
      </c>
      <c r="K28" s="130" t="s">
        <v>847</v>
      </c>
      <c r="L28" s="188"/>
      <c r="M28" s="76"/>
      <c r="N28" s="132">
        <f t="shared" si="0"/>
        <v>26.7</v>
      </c>
      <c r="O28" s="76" t="s">
        <v>44</v>
      </c>
      <c r="P28" s="192" t="s">
        <v>902</v>
      </c>
      <c r="AK28" s="135"/>
    </row>
    <row r="29" spans="1:37">
      <c r="A29" s="132">
        <v>9</v>
      </c>
      <c r="B29" s="182">
        <v>697</v>
      </c>
      <c r="C29" s="183" t="s">
        <v>436</v>
      </c>
      <c r="D29" s="185">
        <v>2002</v>
      </c>
      <c r="E29" s="185" t="s">
        <v>43</v>
      </c>
      <c r="F29" s="186" t="s">
        <v>351</v>
      </c>
      <c r="G29" s="189">
        <v>27.67</v>
      </c>
      <c r="H29" s="188" t="s">
        <v>808</v>
      </c>
      <c r="I29" s="130">
        <v>0.6</v>
      </c>
      <c r="L29" s="188"/>
      <c r="N29" s="132">
        <f t="shared" si="0"/>
        <v>27.67</v>
      </c>
      <c r="O29" s="132" t="str">
        <f>LOOKUP(N29,$R$1:$AJ$1,$R$2:$AJ$2)</f>
        <v>II</v>
      </c>
      <c r="P29" s="192" t="s">
        <v>438</v>
      </c>
      <c r="AK29" s="135"/>
    </row>
    <row r="30" spans="1:37">
      <c r="A30" s="132">
        <v>10</v>
      </c>
      <c r="B30" s="182">
        <v>905</v>
      </c>
      <c r="C30" s="183" t="s">
        <v>907</v>
      </c>
      <c r="D30" s="619">
        <v>2001</v>
      </c>
      <c r="E30" s="185" t="s">
        <v>44</v>
      </c>
      <c r="F30" s="186" t="s">
        <v>75</v>
      </c>
      <c r="G30" s="189">
        <v>27.68</v>
      </c>
      <c r="H30" s="188" t="s">
        <v>808</v>
      </c>
      <c r="I30" s="130">
        <v>0.9</v>
      </c>
      <c r="L30" s="188"/>
      <c r="N30" s="132"/>
      <c r="O30" s="76" t="s">
        <v>43</v>
      </c>
      <c r="P30" s="192" t="s">
        <v>77</v>
      </c>
      <c r="AK30" s="135"/>
    </row>
    <row r="31" spans="1:37">
      <c r="A31" s="132">
        <v>11</v>
      </c>
      <c r="B31" s="182">
        <v>611</v>
      </c>
      <c r="C31" s="183" t="s">
        <v>918</v>
      </c>
      <c r="D31" s="145">
        <v>2002</v>
      </c>
      <c r="E31" s="185" t="s">
        <v>43</v>
      </c>
      <c r="F31" s="186" t="s">
        <v>175</v>
      </c>
      <c r="G31" s="189">
        <v>27.75</v>
      </c>
      <c r="H31" s="188" t="s">
        <v>808</v>
      </c>
      <c r="I31" s="130">
        <v>1.7</v>
      </c>
      <c r="L31" s="188"/>
      <c r="N31" s="132">
        <f>MIN(G31,K31)</f>
        <v>27.75</v>
      </c>
      <c r="O31" s="132" t="str">
        <f>LOOKUP(N31,$R$1:$AJ$1,$R$2:$AJ$2)</f>
        <v>II</v>
      </c>
      <c r="P31" s="192" t="s">
        <v>600</v>
      </c>
      <c r="AK31" s="135"/>
    </row>
    <row r="32" spans="1:37">
      <c r="A32" s="132">
        <v>12</v>
      </c>
      <c r="B32" s="182">
        <v>974</v>
      </c>
      <c r="C32" s="183" t="s">
        <v>444</v>
      </c>
      <c r="D32" s="619">
        <v>2001</v>
      </c>
      <c r="E32" s="185" t="s">
        <v>43</v>
      </c>
      <c r="F32" s="186" t="s">
        <v>68</v>
      </c>
      <c r="G32" s="189">
        <v>27.79</v>
      </c>
      <c r="H32" s="188" t="s">
        <v>808</v>
      </c>
      <c r="I32" s="130">
        <v>0.3</v>
      </c>
      <c r="L32" s="188"/>
      <c r="N32" s="132"/>
      <c r="O32" s="76" t="s">
        <v>43</v>
      </c>
      <c r="P32" s="192" t="s">
        <v>446</v>
      </c>
      <c r="AK32" s="135"/>
    </row>
    <row r="33" spans="1:37">
      <c r="A33" s="132">
        <v>13</v>
      </c>
      <c r="B33" s="182">
        <v>827</v>
      </c>
      <c r="C33" s="183" t="s">
        <v>915</v>
      </c>
      <c r="D33" s="185">
        <v>2001</v>
      </c>
      <c r="E33" s="185" t="s">
        <v>43</v>
      </c>
      <c r="F33" s="186" t="s">
        <v>115</v>
      </c>
      <c r="G33" s="189">
        <v>27.82</v>
      </c>
      <c r="H33" s="188" t="s">
        <v>808</v>
      </c>
      <c r="I33" s="130">
        <v>0.7</v>
      </c>
      <c r="L33" s="188"/>
      <c r="N33" s="132">
        <f t="shared" ref="N33:N39" si="2">MIN(G33,K33)</f>
        <v>27.82</v>
      </c>
      <c r="O33" s="132" t="str">
        <f t="shared" ref="O33:O34" si="3">LOOKUP(N33,$R$1:$AJ$1,$R$2:$AJ$2)</f>
        <v>II</v>
      </c>
      <c r="P33" s="192" t="s">
        <v>711</v>
      </c>
      <c r="AK33" s="135"/>
    </row>
    <row r="34" spans="1:37">
      <c r="A34" s="132">
        <v>14</v>
      </c>
      <c r="B34" s="182">
        <v>446</v>
      </c>
      <c r="C34" s="183" t="s">
        <v>439</v>
      </c>
      <c r="D34" s="185" t="s">
        <v>146</v>
      </c>
      <c r="E34" s="185" t="s">
        <v>43</v>
      </c>
      <c r="F34" s="186" t="s">
        <v>83</v>
      </c>
      <c r="G34" s="189">
        <v>27.99</v>
      </c>
      <c r="H34" s="188" t="s">
        <v>808</v>
      </c>
      <c r="I34" s="130">
        <v>0.3</v>
      </c>
      <c r="L34" s="188"/>
      <c r="N34" s="132">
        <f t="shared" si="2"/>
        <v>27.99</v>
      </c>
      <c r="O34" s="132" t="str">
        <f t="shared" si="3"/>
        <v>II</v>
      </c>
      <c r="P34" s="192" t="s">
        <v>441</v>
      </c>
      <c r="AK34" s="135"/>
    </row>
    <row r="35" spans="1:37">
      <c r="A35" s="132">
        <v>15</v>
      </c>
      <c r="B35" s="182">
        <v>260</v>
      </c>
      <c r="C35" s="183" t="s">
        <v>930</v>
      </c>
      <c r="D35" s="185">
        <v>2002</v>
      </c>
      <c r="E35" s="185" t="s">
        <v>43</v>
      </c>
      <c r="F35" s="186" t="s">
        <v>223</v>
      </c>
      <c r="G35" s="189">
        <v>28.01</v>
      </c>
      <c r="H35" s="188" t="s">
        <v>808</v>
      </c>
      <c r="I35" s="130">
        <v>1.7</v>
      </c>
      <c r="L35" s="188"/>
      <c r="N35" s="132">
        <f t="shared" si="2"/>
        <v>28.01</v>
      </c>
      <c r="O35" s="132" t="str">
        <f>LOOKUP(N35,$R$1:$AJ$1,$R$2:$AJ$2)</f>
        <v>II</v>
      </c>
      <c r="P35" s="192" t="s">
        <v>917</v>
      </c>
      <c r="AK35" s="135"/>
    </row>
    <row r="36" spans="1:37">
      <c r="A36" s="132">
        <v>16</v>
      </c>
      <c r="B36" s="182">
        <v>913</v>
      </c>
      <c r="C36" s="183" t="s">
        <v>926</v>
      </c>
      <c r="D36" s="145">
        <v>2002</v>
      </c>
      <c r="E36" s="185" t="s">
        <v>43</v>
      </c>
      <c r="F36" s="186" t="s">
        <v>68</v>
      </c>
      <c r="G36" s="189">
        <v>28.04</v>
      </c>
      <c r="H36" s="188" t="s">
        <v>808</v>
      </c>
      <c r="I36" s="130">
        <v>0.2</v>
      </c>
      <c r="L36" s="188"/>
      <c r="N36" s="132">
        <f t="shared" si="2"/>
        <v>28.04</v>
      </c>
      <c r="O36" s="76" t="s">
        <v>43</v>
      </c>
      <c r="P36" s="192" t="s">
        <v>474</v>
      </c>
      <c r="AK36" s="135"/>
    </row>
    <row r="37" spans="1:37">
      <c r="A37" s="132">
        <v>17</v>
      </c>
      <c r="B37" s="182">
        <v>972</v>
      </c>
      <c r="C37" s="183" t="s">
        <v>919</v>
      </c>
      <c r="D37" s="619">
        <v>2001</v>
      </c>
      <c r="E37" s="185" t="s">
        <v>43</v>
      </c>
      <c r="F37" s="186" t="s">
        <v>68</v>
      </c>
      <c r="G37" s="189">
        <v>28.09</v>
      </c>
      <c r="H37" s="188" t="s">
        <v>808</v>
      </c>
      <c r="I37" s="130">
        <v>0.6</v>
      </c>
      <c r="L37" s="188"/>
      <c r="N37" s="132">
        <f t="shared" si="2"/>
        <v>28.09</v>
      </c>
      <c r="O37" s="132" t="str">
        <f>LOOKUP(N37,$R$1:$AJ$1,$R$2:$AJ$2)</f>
        <v>II</v>
      </c>
      <c r="P37" s="192" t="s">
        <v>446</v>
      </c>
      <c r="AK37" s="135"/>
    </row>
    <row r="38" spans="1:37">
      <c r="A38" s="132">
        <v>18</v>
      </c>
      <c r="B38" s="182">
        <v>475</v>
      </c>
      <c r="C38" s="183" t="s">
        <v>911</v>
      </c>
      <c r="D38" s="185">
        <v>2001</v>
      </c>
      <c r="E38" s="185"/>
      <c r="F38" s="186" t="s">
        <v>121</v>
      </c>
      <c r="G38" s="189">
        <v>28.16</v>
      </c>
      <c r="H38" s="188" t="s">
        <v>808</v>
      </c>
      <c r="I38" s="130">
        <v>1.5</v>
      </c>
      <c r="L38" s="188"/>
      <c r="N38" s="132">
        <f t="shared" si="2"/>
        <v>28.16</v>
      </c>
      <c r="O38" s="132" t="str">
        <f>LOOKUP(N38,$R$1:$AJ$1,$R$2:$AJ$2)</f>
        <v>II</v>
      </c>
      <c r="P38" s="192" t="s">
        <v>1337</v>
      </c>
      <c r="AK38" s="135"/>
    </row>
    <row r="39" spans="1:37">
      <c r="A39" s="132">
        <v>19</v>
      </c>
      <c r="B39" s="182">
        <v>933</v>
      </c>
      <c r="C39" s="183" t="s">
        <v>817</v>
      </c>
      <c r="D39" s="619">
        <v>2001</v>
      </c>
      <c r="E39" s="185" t="s">
        <v>43</v>
      </c>
      <c r="F39" s="186" t="s">
        <v>75</v>
      </c>
      <c r="G39" s="189">
        <v>28.22</v>
      </c>
      <c r="H39" s="188" t="s">
        <v>808</v>
      </c>
      <c r="I39" s="130">
        <v>0.7</v>
      </c>
      <c r="L39" s="188"/>
      <c r="N39" s="132">
        <f t="shared" si="2"/>
        <v>28.22</v>
      </c>
      <c r="O39" s="132" t="str">
        <f t="shared" ref="O39:O48" si="4">LOOKUP(N39,$R$1:$AJ$1,$R$2:$AJ$2)</f>
        <v>II</v>
      </c>
      <c r="P39" s="192" t="s">
        <v>404</v>
      </c>
      <c r="AK39" s="135"/>
    </row>
    <row r="40" spans="1:37">
      <c r="A40" s="132">
        <v>20</v>
      </c>
      <c r="B40" s="182">
        <v>906</v>
      </c>
      <c r="C40" s="183" t="s">
        <v>928</v>
      </c>
      <c r="D40" s="145">
        <v>2002</v>
      </c>
      <c r="E40" s="185" t="s">
        <v>42</v>
      </c>
      <c r="F40" s="186" t="s">
        <v>75</v>
      </c>
      <c r="G40" s="189">
        <v>28.23</v>
      </c>
      <c r="H40" s="188" t="s">
        <v>808</v>
      </c>
      <c r="I40" s="130">
        <v>0.4</v>
      </c>
      <c r="L40" s="188"/>
      <c r="N40" s="132"/>
      <c r="O40" s="76" t="s">
        <v>43</v>
      </c>
      <c r="P40" s="192" t="s">
        <v>471</v>
      </c>
      <c r="AK40" s="135"/>
    </row>
    <row r="41" spans="1:37">
      <c r="A41" s="132">
        <v>21</v>
      </c>
      <c r="B41" s="182">
        <v>284</v>
      </c>
      <c r="C41" s="183" t="s">
        <v>921</v>
      </c>
      <c r="D41" s="185">
        <v>2001</v>
      </c>
      <c r="E41" s="185" t="s">
        <v>43</v>
      </c>
      <c r="F41" s="186" t="s">
        <v>223</v>
      </c>
      <c r="G41" s="189">
        <v>28.29</v>
      </c>
      <c r="H41" s="188" t="s">
        <v>808</v>
      </c>
      <c r="I41" s="130">
        <v>0.8</v>
      </c>
      <c r="L41" s="188"/>
      <c r="N41" s="132">
        <f t="shared" ref="N41:N48" si="5">MIN(G41,K41)</f>
        <v>28.29</v>
      </c>
      <c r="O41" s="132" t="str">
        <f>LOOKUP(N41,$R$1:$AJ$1,$R$2:$AJ$2)</f>
        <v>II</v>
      </c>
      <c r="P41" s="192" t="s">
        <v>651</v>
      </c>
      <c r="AK41" s="135"/>
    </row>
    <row r="42" spans="1:37">
      <c r="A42" s="132">
        <v>22</v>
      </c>
      <c r="B42" s="182" t="s">
        <v>913</v>
      </c>
      <c r="C42" s="183" t="s">
        <v>914</v>
      </c>
      <c r="D42" s="185" t="s">
        <v>146</v>
      </c>
      <c r="E42" s="185" t="s">
        <v>43</v>
      </c>
      <c r="F42" s="186" t="s">
        <v>83</v>
      </c>
      <c r="G42" s="189">
        <v>28.41</v>
      </c>
      <c r="H42" s="188" t="s">
        <v>808</v>
      </c>
      <c r="I42" s="130">
        <v>0.3</v>
      </c>
      <c r="L42" s="188"/>
      <c r="N42" s="132">
        <f t="shared" si="5"/>
        <v>28.41</v>
      </c>
      <c r="O42" s="132" t="str">
        <f t="shared" si="4"/>
        <v>II</v>
      </c>
      <c r="P42" s="192" t="s">
        <v>675</v>
      </c>
      <c r="AK42" s="135"/>
    </row>
    <row r="43" spans="1:37">
      <c r="A43" s="132">
        <v>23</v>
      </c>
      <c r="B43" s="182">
        <v>269</v>
      </c>
      <c r="C43" s="183" t="s">
        <v>916</v>
      </c>
      <c r="D43" s="185">
        <v>2001</v>
      </c>
      <c r="E43" s="185" t="s">
        <v>43</v>
      </c>
      <c r="F43" s="186" t="s">
        <v>223</v>
      </c>
      <c r="G43" s="189">
        <v>28.45</v>
      </c>
      <c r="H43" s="188" t="s">
        <v>808</v>
      </c>
      <c r="I43" s="130">
        <v>1.1000000000000001</v>
      </c>
      <c r="L43" s="188"/>
      <c r="N43" s="132">
        <f t="shared" si="5"/>
        <v>28.45</v>
      </c>
      <c r="O43" s="132" t="str">
        <f t="shared" si="4"/>
        <v>II</v>
      </c>
      <c r="P43" s="192" t="s">
        <v>917</v>
      </c>
      <c r="AK43" s="135"/>
    </row>
    <row r="44" spans="1:37">
      <c r="A44" s="132">
        <v>24</v>
      </c>
      <c r="B44" s="182">
        <v>917</v>
      </c>
      <c r="C44" s="183" t="s">
        <v>935</v>
      </c>
      <c r="D44" s="145">
        <v>2002</v>
      </c>
      <c r="E44" s="185" t="s">
        <v>42</v>
      </c>
      <c r="F44" s="186" t="s">
        <v>75</v>
      </c>
      <c r="G44" s="189">
        <v>28.47</v>
      </c>
      <c r="H44" s="188" t="s">
        <v>808</v>
      </c>
      <c r="I44" s="130">
        <v>1.2</v>
      </c>
      <c r="L44" s="188"/>
      <c r="N44" s="132">
        <f t="shared" si="5"/>
        <v>28.47</v>
      </c>
      <c r="O44" s="132" t="str">
        <f t="shared" si="4"/>
        <v>II</v>
      </c>
      <c r="P44" s="192" t="s">
        <v>474</v>
      </c>
      <c r="AK44" s="135"/>
    </row>
    <row r="45" spans="1:37">
      <c r="A45" s="132">
        <v>25</v>
      </c>
      <c r="B45" s="182">
        <v>932</v>
      </c>
      <c r="C45" s="183" t="s">
        <v>590</v>
      </c>
      <c r="D45" s="619">
        <v>2001</v>
      </c>
      <c r="E45" s="185" t="s">
        <v>42</v>
      </c>
      <c r="F45" s="186" t="s">
        <v>75</v>
      </c>
      <c r="G45" s="189">
        <v>28.52</v>
      </c>
      <c r="H45" s="188" t="s">
        <v>808</v>
      </c>
      <c r="I45" s="130">
        <v>1.7</v>
      </c>
      <c r="L45" s="188"/>
      <c r="N45" s="132">
        <f t="shared" si="5"/>
        <v>28.52</v>
      </c>
      <c r="O45" s="132" t="str">
        <f t="shared" si="4"/>
        <v>II</v>
      </c>
      <c r="P45" s="192" t="s">
        <v>530</v>
      </c>
      <c r="AK45" s="135"/>
    </row>
    <row r="46" spans="1:37">
      <c r="A46" s="132">
        <v>26</v>
      </c>
      <c r="B46" s="182">
        <v>291</v>
      </c>
      <c r="C46" s="183" t="s">
        <v>458</v>
      </c>
      <c r="D46" s="185">
        <v>2002</v>
      </c>
      <c r="E46" s="185" t="s">
        <v>43</v>
      </c>
      <c r="F46" s="186" t="s">
        <v>223</v>
      </c>
      <c r="G46" s="189">
        <v>28.61</v>
      </c>
      <c r="H46" s="188" t="s">
        <v>808</v>
      </c>
      <c r="I46" s="130">
        <v>1.2</v>
      </c>
      <c r="L46" s="188"/>
      <c r="N46" s="132">
        <f t="shared" si="5"/>
        <v>28.61</v>
      </c>
      <c r="O46" s="132" t="str">
        <f t="shared" si="4"/>
        <v>II</v>
      </c>
      <c r="P46" s="192" t="s">
        <v>460</v>
      </c>
      <c r="AK46" s="135"/>
    </row>
    <row r="47" spans="1:37">
      <c r="A47" s="132">
        <v>26</v>
      </c>
      <c r="B47" s="182">
        <v>573</v>
      </c>
      <c r="C47" s="183" t="s">
        <v>950</v>
      </c>
      <c r="D47" s="185" t="s">
        <v>114</v>
      </c>
      <c r="E47" s="185" t="s">
        <v>43</v>
      </c>
      <c r="F47" s="186" t="s">
        <v>124</v>
      </c>
      <c r="G47" s="189">
        <v>28.61</v>
      </c>
      <c r="H47" s="188" t="s">
        <v>808</v>
      </c>
      <c r="I47" s="130">
        <v>1.5</v>
      </c>
      <c r="L47" s="188"/>
      <c r="N47" s="132">
        <f t="shared" si="5"/>
        <v>28.61</v>
      </c>
      <c r="O47" s="132" t="str">
        <f t="shared" si="4"/>
        <v>II</v>
      </c>
      <c r="P47" s="192" t="s">
        <v>831</v>
      </c>
      <c r="AK47" s="135"/>
    </row>
    <row r="48" spans="1:37">
      <c r="A48" s="132">
        <v>28</v>
      </c>
      <c r="B48" s="182">
        <v>358</v>
      </c>
      <c r="C48" s="183" t="s">
        <v>927</v>
      </c>
      <c r="D48" s="185" t="s">
        <v>146</v>
      </c>
      <c r="E48" s="185" t="s">
        <v>43</v>
      </c>
      <c r="F48" s="186" t="s">
        <v>83</v>
      </c>
      <c r="G48" s="189">
        <v>28.63</v>
      </c>
      <c r="H48" s="188" t="s">
        <v>808</v>
      </c>
      <c r="I48" s="130">
        <v>1.1000000000000001</v>
      </c>
      <c r="L48" s="188"/>
      <c r="N48" s="132">
        <f t="shared" si="5"/>
        <v>28.63</v>
      </c>
      <c r="O48" s="132" t="str">
        <f t="shared" si="4"/>
        <v>II</v>
      </c>
      <c r="P48" s="192" t="s">
        <v>449</v>
      </c>
      <c r="AK48" s="135"/>
    </row>
    <row r="49" spans="1:37">
      <c r="A49" s="132">
        <v>29</v>
      </c>
      <c r="B49" s="182">
        <v>944</v>
      </c>
      <c r="C49" s="183" t="s">
        <v>925</v>
      </c>
      <c r="D49" s="619">
        <v>2001</v>
      </c>
      <c r="E49" s="185" t="s">
        <v>43</v>
      </c>
      <c r="F49" s="186" t="s">
        <v>75</v>
      </c>
      <c r="G49" s="189">
        <v>28.69</v>
      </c>
      <c r="H49" s="188" t="s">
        <v>808</v>
      </c>
      <c r="I49" s="130">
        <v>0.4</v>
      </c>
      <c r="L49" s="188"/>
      <c r="N49" s="132"/>
      <c r="O49" s="76" t="s">
        <v>43</v>
      </c>
      <c r="P49" s="192" t="s">
        <v>479</v>
      </c>
      <c r="AK49" s="135"/>
    </row>
    <row r="50" spans="1:37">
      <c r="A50" s="132">
        <v>30</v>
      </c>
      <c r="B50" s="182">
        <v>358</v>
      </c>
      <c r="C50" s="183" t="s">
        <v>454</v>
      </c>
      <c r="D50" s="185" t="s">
        <v>114</v>
      </c>
      <c r="E50" s="185" t="s">
        <v>43</v>
      </c>
      <c r="F50" s="186" t="s">
        <v>83</v>
      </c>
      <c r="G50" s="189">
        <v>28.71</v>
      </c>
      <c r="H50" s="188" t="s">
        <v>808</v>
      </c>
      <c r="I50" s="130">
        <v>1.8</v>
      </c>
      <c r="L50" s="188"/>
      <c r="N50" s="132">
        <f>MIN(G50,K50)</f>
        <v>28.71</v>
      </c>
      <c r="O50" s="132" t="str">
        <f>LOOKUP(N50,$R$1:$AJ$1,$R$2:$AJ$2)</f>
        <v>II</v>
      </c>
      <c r="P50" s="192" t="s">
        <v>429</v>
      </c>
      <c r="AK50" s="135"/>
    </row>
    <row r="51" spans="1:37">
      <c r="A51" s="132">
        <v>31</v>
      </c>
      <c r="B51" s="182">
        <v>427</v>
      </c>
      <c r="C51" s="183" t="s">
        <v>1772</v>
      </c>
      <c r="D51" s="185" t="s">
        <v>146</v>
      </c>
      <c r="E51" s="185" t="s">
        <v>43</v>
      </c>
      <c r="F51" s="186" t="s">
        <v>83</v>
      </c>
      <c r="G51" s="189">
        <v>28.73</v>
      </c>
      <c r="H51" s="188" t="s">
        <v>808</v>
      </c>
      <c r="I51" s="130">
        <v>0.7</v>
      </c>
      <c r="L51" s="188"/>
      <c r="N51" s="132"/>
      <c r="O51" s="76" t="s">
        <v>43</v>
      </c>
      <c r="P51" s="192" t="s">
        <v>1755</v>
      </c>
      <c r="AK51" s="135"/>
    </row>
    <row r="52" spans="1:37">
      <c r="A52" s="132">
        <v>32</v>
      </c>
      <c r="B52" s="182">
        <v>429</v>
      </c>
      <c r="C52" s="183" t="s">
        <v>466</v>
      </c>
      <c r="D52" s="185" t="s">
        <v>114</v>
      </c>
      <c r="E52" s="185" t="s">
        <v>43</v>
      </c>
      <c r="F52" s="186" t="s">
        <v>83</v>
      </c>
      <c r="G52" s="189">
        <v>28.79</v>
      </c>
      <c r="H52" s="188" t="s">
        <v>808</v>
      </c>
      <c r="I52" s="130">
        <v>0.7</v>
      </c>
      <c r="L52" s="188"/>
      <c r="N52" s="132">
        <f>MIN(G52,K52)</f>
        <v>28.79</v>
      </c>
      <c r="O52" s="132" t="str">
        <f t="shared" ref="O52" si="6">LOOKUP(N52,$R$1:$AJ$1,$R$2:$AJ$2)</f>
        <v>III</v>
      </c>
      <c r="P52" s="192" t="s">
        <v>468</v>
      </c>
      <c r="AK52" s="135"/>
    </row>
    <row r="53" spans="1:37">
      <c r="A53" s="132">
        <v>33</v>
      </c>
      <c r="B53" s="182">
        <v>183</v>
      </c>
      <c r="C53" s="183" t="s">
        <v>923</v>
      </c>
      <c r="D53" s="185">
        <v>2001</v>
      </c>
      <c r="E53" s="185" t="s">
        <v>43</v>
      </c>
      <c r="F53" s="186" t="s">
        <v>65</v>
      </c>
      <c r="G53" s="189">
        <v>28.81</v>
      </c>
      <c r="H53" s="188" t="s">
        <v>808</v>
      </c>
      <c r="I53" s="130">
        <v>1.1000000000000001</v>
      </c>
      <c r="L53" s="188"/>
      <c r="N53" s="132">
        <f>MIN(G53,K53)</f>
        <v>28.81</v>
      </c>
      <c r="O53" s="132" t="str">
        <f>LOOKUP(N53,$R$1:$AJ$1,$R$2:$AJ$2)</f>
        <v>III</v>
      </c>
      <c r="P53" s="192" t="s">
        <v>642</v>
      </c>
      <c r="AK53" s="135"/>
    </row>
    <row r="54" spans="1:37">
      <c r="A54" s="132">
        <v>34</v>
      </c>
      <c r="B54" s="182">
        <v>29</v>
      </c>
      <c r="C54" s="183" t="s">
        <v>920</v>
      </c>
      <c r="D54" s="619">
        <v>2001</v>
      </c>
      <c r="E54" s="185" t="s">
        <v>43</v>
      </c>
      <c r="F54" s="186" t="s">
        <v>228</v>
      </c>
      <c r="G54" s="189">
        <v>28.92</v>
      </c>
      <c r="H54" s="188" t="s">
        <v>808</v>
      </c>
      <c r="I54" s="130">
        <v>1.1000000000000001</v>
      </c>
      <c r="L54" s="188"/>
      <c r="N54" s="132">
        <f>MIN(G54,K54)</f>
        <v>28.92</v>
      </c>
      <c r="O54" s="132" t="str">
        <f>LOOKUP(N54,$R$1:$AJ$1,$R$2:$AJ$2)</f>
        <v>III</v>
      </c>
      <c r="P54" s="192" t="s">
        <v>863</v>
      </c>
      <c r="AK54" s="135"/>
    </row>
    <row r="55" spans="1:37">
      <c r="A55" s="132">
        <v>35</v>
      </c>
      <c r="B55" s="182">
        <v>432</v>
      </c>
      <c r="C55" s="183" t="s">
        <v>934</v>
      </c>
      <c r="D55" s="185" t="s">
        <v>114</v>
      </c>
      <c r="E55" s="185" t="s">
        <v>43</v>
      </c>
      <c r="F55" s="186" t="s">
        <v>83</v>
      </c>
      <c r="G55" s="189">
        <v>28.93</v>
      </c>
      <c r="H55" s="188" t="s">
        <v>808</v>
      </c>
      <c r="I55" s="130">
        <v>0.8</v>
      </c>
      <c r="L55" s="188"/>
      <c r="N55" s="132">
        <f>MIN(G55,K55)</f>
        <v>28.93</v>
      </c>
      <c r="O55" s="132" t="str">
        <f>LOOKUP(N55,$R$1:$AJ$1,$R$2:$AJ$2)</f>
        <v>III</v>
      </c>
      <c r="P55" s="192" t="s">
        <v>612</v>
      </c>
      <c r="AK55" s="135"/>
    </row>
    <row r="56" spans="1:37">
      <c r="A56" s="132">
        <v>36</v>
      </c>
      <c r="B56" s="182">
        <v>376</v>
      </c>
      <c r="C56" s="183" t="s">
        <v>490</v>
      </c>
      <c r="D56" s="185" t="s">
        <v>114</v>
      </c>
      <c r="E56" s="185" t="s">
        <v>41</v>
      </c>
      <c r="F56" s="186" t="s">
        <v>83</v>
      </c>
      <c r="G56" s="189">
        <v>28.94</v>
      </c>
      <c r="H56" s="188" t="s">
        <v>808</v>
      </c>
      <c r="I56" s="130">
        <v>1.7</v>
      </c>
      <c r="L56" s="188"/>
      <c r="N56" s="132">
        <f>MIN(G56,K56)</f>
        <v>28.94</v>
      </c>
      <c r="O56" s="132" t="str">
        <f>LOOKUP(N56,$R$1:$AJ$1,$R$2:$AJ$2)</f>
        <v>III</v>
      </c>
      <c r="P56" s="192" t="s">
        <v>261</v>
      </c>
      <c r="AK56" s="135"/>
    </row>
    <row r="57" spans="1:37">
      <c r="A57" s="132">
        <v>37</v>
      </c>
      <c r="B57" s="182">
        <v>745</v>
      </c>
      <c r="C57" s="183" t="s">
        <v>613</v>
      </c>
      <c r="D57" s="185">
        <v>2002</v>
      </c>
      <c r="E57" s="185"/>
      <c r="F57" s="186" t="s">
        <v>136</v>
      </c>
      <c r="G57" s="189">
        <v>28.96</v>
      </c>
      <c r="H57" s="188" t="s">
        <v>808</v>
      </c>
      <c r="I57" s="130">
        <v>0.7</v>
      </c>
      <c r="L57" s="188"/>
      <c r="N57" s="132"/>
      <c r="O57" s="76" t="s">
        <v>42</v>
      </c>
      <c r="P57" s="192" t="s">
        <v>1290</v>
      </c>
      <c r="AK57" s="135"/>
    </row>
    <row r="58" spans="1:37">
      <c r="A58" s="132">
        <v>38</v>
      </c>
      <c r="B58" s="182">
        <v>231</v>
      </c>
      <c r="C58" s="183" t="s">
        <v>936</v>
      </c>
      <c r="D58" s="185">
        <v>2001</v>
      </c>
      <c r="E58" s="185" t="s">
        <v>43</v>
      </c>
      <c r="F58" s="186" t="s">
        <v>223</v>
      </c>
      <c r="G58" s="189">
        <v>29.04</v>
      </c>
      <c r="H58" s="188" t="s">
        <v>808</v>
      </c>
      <c r="I58" s="130">
        <v>1.2</v>
      </c>
      <c r="L58" s="188"/>
      <c r="N58" s="132">
        <f>MIN(G58,K58)</f>
        <v>29.04</v>
      </c>
      <c r="O58" s="132" t="str">
        <f>LOOKUP(N58,$R$1:$AJ$1,$R$2:$AJ$2)</f>
        <v>III</v>
      </c>
      <c r="P58" s="192" t="s">
        <v>585</v>
      </c>
      <c r="AK58" s="135"/>
    </row>
    <row r="59" spans="1:37">
      <c r="A59" s="132">
        <v>39</v>
      </c>
      <c r="B59" s="182">
        <v>576</v>
      </c>
      <c r="C59" s="183" t="s">
        <v>939</v>
      </c>
      <c r="D59" s="185">
        <v>2001</v>
      </c>
      <c r="E59" s="185" t="s">
        <v>43</v>
      </c>
      <c r="F59" s="186" t="s">
        <v>124</v>
      </c>
      <c r="G59" s="189">
        <v>29.15</v>
      </c>
      <c r="H59" s="188" t="s">
        <v>808</v>
      </c>
      <c r="I59" s="130">
        <v>0.3</v>
      </c>
      <c r="L59" s="188"/>
      <c r="N59" s="132"/>
      <c r="O59" s="76" t="s">
        <v>42</v>
      </c>
      <c r="P59" s="192" t="s">
        <v>831</v>
      </c>
      <c r="AK59" s="135"/>
    </row>
    <row r="60" spans="1:37">
      <c r="A60" s="132">
        <v>40</v>
      </c>
      <c r="B60" s="182">
        <v>927</v>
      </c>
      <c r="C60" s="183" t="s">
        <v>956</v>
      </c>
      <c r="D60" s="619">
        <v>2001</v>
      </c>
      <c r="E60" s="185" t="s">
        <v>43</v>
      </c>
      <c r="F60" s="186" t="s">
        <v>68</v>
      </c>
      <c r="G60" s="189">
        <v>29.24</v>
      </c>
      <c r="H60" s="188" t="s">
        <v>808</v>
      </c>
      <c r="I60" s="130">
        <v>0.3</v>
      </c>
      <c r="L60" s="188"/>
      <c r="N60" s="132"/>
      <c r="O60" s="76" t="s">
        <v>42</v>
      </c>
      <c r="P60" s="192" t="s">
        <v>812</v>
      </c>
      <c r="AK60" s="135"/>
    </row>
    <row r="61" spans="1:37">
      <c r="A61" s="132">
        <v>41</v>
      </c>
      <c r="B61" s="182">
        <v>336</v>
      </c>
      <c r="C61" s="183" t="s">
        <v>815</v>
      </c>
      <c r="D61" s="185">
        <v>2002</v>
      </c>
      <c r="E61" s="185" t="s">
        <v>43</v>
      </c>
      <c r="F61" s="186" t="s">
        <v>153</v>
      </c>
      <c r="G61" s="189">
        <v>29.26</v>
      </c>
      <c r="H61" s="188" t="s">
        <v>808</v>
      </c>
      <c r="I61" s="130">
        <v>0.9</v>
      </c>
      <c r="L61" s="188"/>
      <c r="N61" s="132"/>
      <c r="O61" s="76" t="s">
        <v>42</v>
      </c>
      <c r="P61" s="192" t="s">
        <v>816</v>
      </c>
      <c r="AK61" s="135"/>
    </row>
    <row r="62" spans="1:37">
      <c r="A62" s="132">
        <v>42</v>
      </c>
      <c r="B62" s="182">
        <v>887</v>
      </c>
      <c r="C62" s="183" t="s">
        <v>1773</v>
      </c>
      <c r="D62" s="185" t="s">
        <v>146</v>
      </c>
      <c r="E62" s="185" t="s">
        <v>43</v>
      </c>
      <c r="F62" s="186" t="s">
        <v>115</v>
      </c>
      <c r="G62" s="189">
        <v>29.38</v>
      </c>
      <c r="H62" s="188" t="s">
        <v>808</v>
      </c>
      <c r="I62" s="130">
        <v>0.4</v>
      </c>
      <c r="L62" s="188"/>
      <c r="N62" s="132"/>
      <c r="O62" s="76" t="s">
        <v>42</v>
      </c>
      <c r="P62" s="192" t="s">
        <v>1394</v>
      </c>
      <c r="AK62" s="135"/>
    </row>
    <row r="63" spans="1:37">
      <c r="A63" s="132">
        <v>43</v>
      </c>
      <c r="B63" s="182">
        <v>979</v>
      </c>
      <c r="C63" s="183" t="s">
        <v>1276</v>
      </c>
      <c r="D63" s="145">
        <v>2002</v>
      </c>
      <c r="E63" s="185" t="s">
        <v>43</v>
      </c>
      <c r="F63" s="186" t="s">
        <v>75</v>
      </c>
      <c r="G63" s="189">
        <v>29.47</v>
      </c>
      <c r="H63" s="188" t="s">
        <v>808</v>
      </c>
      <c r="I63" s="130">
        <v>-0.1</v>
      </c>
      <c r="L63" s="188"/>
      <c r="N63" s="132">
        <f>MIN(G63,K63)</f>
        <v>29.47</v>
      </c>
      <c r="O63" s="132" t="str">
        <f t="shared" ref="O63:O65" si="7">LOOKUP(N63,$R$1:$AJ$1,$R$2:$AJ$2)</f>
        <v>III</v>
      </c>
      <c r="P63" s="192" t="s">
        <v>404</v>
      </c>
      <c r="AK63" s="135"/>
    </row>
    <row r="64" spans="1:37">
      <c r="A64" s="132">
        <v>44</v>
      </c>
      <c r="B64" s="182">
        <v>922</v>
      </c>
      <c r="C64" s="183" t="s">
        <v>932</v>
      </c>
      <c r="D64" s="619">
        <v>2001</v>
      </c>
      <c r="E64" s="185" t="s">
        <v>43</v>
      </c>
      <c r="F64" s="186" t="s">
        <v>68</v>
      </c>
      <c r="G64" s="189">
        <v>29.51</v>
      </c>
      <c r="H64" s="188" t="s">
        <v>808</v>
      </c>
      <c r="I64" s="130">
        <v>0.9</v>
      </c>
      <c r="L64" s="188"/>
      <c r="N64" s="132"/>
      <c r="O64" s="76" t="s">
        <v>42</v>
      </c>
      <c r="P64" s="192" t="s">
        <v>812</v>
      </c>
      <c r="AK64" s="135"/>
    </row>
    <row r="65" spans="1:37">
      <c r="A65" s="132">
        <v>45</v>
      </c>
      <c r="B65" s="182">
        <v>427</v>
      </c>
      <c r="C65" s="183" t="s">
        <v>944</v>
      </c>
      <c r="D65" s="185" t="s">
        <v>114</v>
      </c>
      <c r="E65" s="185" t="s">
        <v>43</v>
      </c>
      <c r="F65" s="186" t="s">
        <v>83</v>
      </c>
      <c r="G65" s="189">
        <v>29.52</v>
      </c>
      <c r="H65" s="188" t="s">
        <v>808</v>
      </c>
      <c r="I65" s="130">
        <v>1.2</v>
      </c>
      <c r="L65" s="188"/>
      <c r="N65" s="132">
        <f>MIN(G65,K65)</f>
        <v>29.52</v>
      </c>
      <c r="O65" s="132" t="str">
        <f t="shared" si="7"/>
        <v>III</v>
      </c>
      <c r="P65" s="192" t="s">
        <v>850</v>
      </c>
      <c r="AK65" s="135"/>
    </row>
    <row r="66" spans="1:37">
      <c r="A66" s="132">
        <v>46</v>
      </c>
      <c r="B66" s="182">
        <v>754</v>
      </c>
      <c r="C66" s="183" t="s">
        <v>839</v>
      </c>
      <c r="D66" s="619">
        <v>2001</v>
      </c>
      <c r="E66" s="185" t="s">
        <v>41</v>
      </c>
      <c r="F66" s="186" t="s">
        <v>171</v>
      </c>
      <c r="G66" s="189">
        <v>29.62</v>
      </c>
      <c r="H66" s="188" t="s">
        <v>808</v>
      </c>
      <c r="I66" s="130">
        <v>0.4</v>
      </c>
      <c r="L66" s="188"/>
      <c r="N66" s="132"/>
      <c r="O66" s="76" t="s">
        <v>42</v>
      </c>
      <c r="P66" s="192" t="s">
        <v>291</v>
      </c>
      <c r="AK66" s="135"/>
    </row>
    <row r="67" spans="1:37">
      <c r="A67" s="132">
        <v>47</v>
      </c>
      <c r="B67" s="182">
        <v>229</v>
      </c>
      <c r="C67" s="183" t="s">
        <v>953</v>
      </c>
      <c r="D67" s="185">
        <v>2001</v>
      </c>
      <c r="E67" s="185" t="s">
        <v>41</v>
      </c>
      <c r="F67" s="186" t="s">
        <v>167</v>
      </c>
      <c r="G67" s="189">
        <v>29.76</v>
      </c>
      <c r="H67" s="188" t="s">
        <v>808</v>
      </c>
      <c r="I67" s="130">
        <v>1.1000000000000001</v>
      </c>
      <c r="L67" s="188"/>
      <c r="N67" s="132">
        <f t="shared" ref="N67:N72" si="8">MIN(G67,K67)</f>
        <v>29.76</v>
      </c>
      <c r="O67" s="132" t="str">
        <f>LOOKUP(N67,$R$1:$AJ$1,$R$2:$AJ$2)</f>
        <v>III</v>
      </c>
      <c r="P67" s="192" t="s">
        <v>515</v>
      </c>
      <c r="AK67" s="135"/>
    </row>
    <row r="68" spans="1:37">
      <c r="A68" s="132">
        <v>48</v>
      </c>
      <c r="B68" s="182">
        <v>991</v>
      </c>
      <c r="C68" s="183" t="s">
        <v>507</v>
      </c>
      <c r="D68" s="145">
        <v>2002</v>
      </c>
      <c r="E68" s="185" t="s">
        <v>42</v>
      </c>
      <c r="F68" s="186" t="s">
        <v>75</v>
      </c>
      <c r="G68" s="189">
        <v>29.9</v>
      </c>
      <c r="H68" s="188" t="s">
        <v>808</v>
      </c>
      <c r="I68" s="130">
        <v>1.7</v>
      </c>
      <c r="L68" s="188"/>
      <c r="N68" s="132">
        <f t="shared" si="8"/>
        <v>29.9</v>
      </c>
      <c r="O68" s="132" t="str">
        <f>LOOKUP(N68,$R$1:$AJ$1,$R$2:$AJ$2)</f>
        <v>III</v>
      </c>
      <c r="P68" s="192" t="s">
        <v>509</v>
      </c>
      <c r="AK68" s="135"/>
    </row>
    <row r="69" spans="1:37">
      <c r="A69" s="132">
        <v>49</v>
      </c>
      <c r="B69" s="182">
        <v>34</v>
      </c>
      <c r="C69" s="183" t="s">
        <v>933</v>
      </c>
      <c r="D69" s="145">
        <v>2002</v>
      </c>
      <c r="E69" s="185" t="s">
        <v>42</v>
      </c>
      <c r="F69" s="186" t="s">
        <v>228</v>
      </c>
      <c r="G69" s="189">
        <v>30.1</v>
      </c>
      <c r="H69" s="188" t="s">
        <v>808</v>
      </c>
      <c r="I69" s="130">
        <v>1.1000000000000001</v>
      </c>
      <c r="L69" s="188"/>
      <c r="N69" s="132">
        <f t="shared" si="8"/>
        <v>30.1</v>
      </c>
      <c r="O69" s="132" t="str">
        <f>LOOKUP(N69,$R$1:$AJ$1,$R$2:$AJ$2)</f>
        <v>III</v>
      </c>
      <c r="P69" s="192" t="s">
        <v>863</v>
      </c>
      <c r="AK69" s="135"/>
    </row>
    <row r="70" spans="1:37">
      <c r="A70" s="132">
        <v>50</v>
      </c>
      <c r="B70" s="182">
        <v>435</v>
      </c>
      <c r="C70" s="183" t="s">
        <v>501</v>
      </c>
      <c r="D70" s="185" t="s">
        <v>146</v>
      </c>
      <c r="E70" s="185" t="s">
        <v>42</v>
      </c>
      <c r="F70" s="186" t="s">
        <v>83</v>
      </c>
      <c r="G70" s="189">
        <v>30.17</v>
      </c>
      <c r="H70" s="188" t="s">
        <v>808</v>
      </c>
      <c r="I70" s="130">
        <v>1.8</v>
      </c>
      <c r="L70" s="188"/>
      <c r="N70" s="132">
        <f t="shared" si="8"/>
        <v>30.17</v>
      </c>
      <c r="O70" s="132" t="str">
        <f>LOOKUP(N70,$R$1:$AJ$1,$R$2:$AJ$2)</f>
        <v>III</v>
      </c>
      <c r="P70" s="192" t="s">
        <v>503</v>
      </c>
      <c r="AK70" s="135"/>
    </row>
    <row r="71" spans="1:37">
      <c r="A71" s="132">
        <v>51</v>
      </c>
      <c r="B71" s="182">
        <v>473</v>
      </c>
      <c r="C71" s="183" t="s">
        <v>1450</v>
      </c>
      <c r="D71" s="185">
        <v>2001</v>
      </c>
      <c r="E71" s="185"/>
      <c r="F71" s="186" t="s">
        <v>121</v>
      </c>
      <c r="G71" s="189">
        <v>30.19</v>
      </c>
      <c r="H71" s="188" t="s">
        <v>808</v>
      </c>
      <c r="I71" s="130">
        <v>0.8</v>
      </c>
      <c r="L71" s="188"/>
      <c r="N71" s="132">
        <f t="shared" si="8"/>
        <v>30.19</v>
      </c>
      <c r="O71" s="132" t="str">
        <f>LOOKUP(N71,$R$1:$AJ$1,$R$2:$AJ$2)</f>
        <v>III</v>
      </c>
      <c r="P71" s="192" t="s">
        <v>1337</v>
      </c>
      <c r="AK71" s="135"/>
    </row>
    <row r="72" spans="1:37">
      <c r="A72" s="132">
        <v>5151</v>
      </c>
      <c r="B72" s="182">
        <v>621</v>
      </c>
      <c r="C72" s="183" t="s">
        <v>1774</v>
      </c>
      <c r="D72" s="145">
        <v>2002</v>
      </c>
      <c r="E72" s="185" t="s">
        <v>42</v>
      </c>
      <c r="F72" s="186" t="s">
        <v>175</v>
      </c>
      <c r="G72" s="189">
        <v>30.19</v>
      </c>
      <c r="H72" s="188" t="s">
        <v>808</v>
      </c>
      <c r="I72" s="130">
        <v>0.2</v>
      </c>
      <c r="L72" s="188"/>
      <c r="N72" s="132">
        <f t="shared" si="8"/>
        <v>30.19</v>
      </c>
      <c r="O72" s="132" t="str">
        <f t="shared" ref="O72:O75" si="9">LOOKUP(N72,$R$1:$AJ$1,$R$2:$AJ$2)</f>
        <v>III</v>
      </c>
      <c r="P72" s="192" t="s">
        <v>1775</v>
      </c>
      <c r="AK72" s="135"/>
    </row>
    <row r="73" spans="1:37" ht="16.5" customHeight="1">
      <c r="A73" s="132">
        <v>53</v>
      </c>
      <c r="B73" s="182">
        <v>379</v>
      </c>
      <c r="C73" s="183" t="s">
        <v>954</v>
      </c>
      <c r="D73" s="185" t="s">
        <v>114</v>
      </c>
      <c r="E73" s="185" t="s">
        <v>43</v>
      </c>
      <c r="F73" s="186" t="s">
        <v>83</v>
      </c>
      <c r="G73" s="189">
        <v>30.19</v>
      </c>
      <c r="H73" s="188" t="s">
        <v>808</v>
      </c>
      <c r="I73" s="130">
        <v>0.7</v>
      </c>
      <c r="L73" s="188"/>
      <c r="N73" s="132"/>
      <c r="O73" s="762" t="s">
        <v>1776</v>
      </c>
      <c r="P73" s="192" t="s">
        <v>468</v>
      </c>
      <c r="AK73" s="135"/>
    </row>
    <row r="74" spans="1:37">
      <c r="A74" s="132">
        <v>54</v>
      </c>
      <c r="B74" s="182">
        <v>424</v>
      </c>
      <c r="C74" s="183" t="s">
        <v>960</v>
      </c>
      <c r="D74" s="185" t="s">
        <v>114</v>
      </c>
      <c r="E74" s="185" t="s">
        <v>42</v>
      </c>
      <c r="F74" s="186" t="s">
        <v>83</v>
      </c>
      <c r="G74" s="189">
        <v>30.24</v>
      </c>
      <c r="H74" s="188" t="s">
        <v>808</v>
      </c>
      <c r="I74" s="130">
        <v>1.2</v>
      </c>
      <c r="L74" s="188"/>
      <c r="N74" s="132">
        <f>MIN(G74,K74)</f>
        <v>30.24</v>
      </c>
      <c r="O74" s="132" t="str">
        <f t="shared" si="9"/>
        <v>III</v>
      </c>
      <c r="P74" s="192" t="s">
        <v>148</v>
      </c>
      <c r="AK74" s="135"/>
    </row>
    <row r="75" spans="1:37">
      <c r="A75" s="132">
        <v>54</v>
      </c>
      <c r="B75" s="182">
        <v>235</v>
      </c>
      <c r="C75" s="183" t="s">
        <v>972</v>
      </c>
      <c r="D75" s="185">
        <v>2001</v>
      </c>
      <c r="E75" s="185" t="s">
        <v>42</v>
      </c>
      <c r="F75" s="186" t="s">
        <v>167</v>
      </c>
      <c r="G75" s="189">
        <v>30.24</v>
      </c>
      <c r="H75" s="188" t="s">
        <v>808</v>
      </c>
      <c r="I75" s="130">
        <v>0.2</v>
      </c>
      <c r="L75" s="188"/>
      <c r="N75" s="132">
        <f>MIN(G75,K75)</f>
        <v>30.24</v>
      </c>
      <c r="O75" s="132" t="str">
        <f t="shared" si="9"/>
        <v>III</v>
      </c>
      <c r="P75" s="192" t="s">
        <v>246</v>
      </c>
      <c r="AK75" s="135"/>
    </row>
    <row r="76" spans="1:37">
      <c r="A76" s="132">
        <v>56</v>
      </c>
      <c r="B76" s="182">
        <v>136</v>
      </c>
      <c r="C76" s="183" t="s">
        <v>929</v>
      </c>
      <c r="D76" s="185" t="s">
        <v>146</v>
      </c>
      <c r="E76" s="185" t="s">
        <v>43</v>
      </c>
      <c r="F76" s="186" t="s">
        <v>65</v>
      </c>
      <c r="G76" s="189">
        <v>30.33</v>
      </c>
      <c r="H76" s="188" t="s">
        <v>808</v>
      </c>
      <c r="I76" s="130">
        <v>1.1000000000000001</v>
      </c>
      <c r="L76" s="188"/>
      <c r="N76" s="132">
        <f>MIN(G76,K76)</f>
        <v>30.33</v>
      </c>
      <c r="O76" s="76" t="s">
        <v>42</v>
      </c>
      <c r="P76" s="192" t="s">
        <v>642</v>
      </c>
      <c r="AK76" s="135"/>
    </row>
    <row r="77" spans="1:37">
      <c r="A77" s="132">
        <v>57</v>
      </c>
      <c r="B77" s="182" t="s">
        <v>983</v>
      </c>
      <c r="C77" s="183" t="s">
        <v>984</v>
      </c>
      <c r="D77" s="185" t="s">
        <v>146</v>
      </c>
      <c r="E77" s="185" t="s">
        <v>42</v>
      </c>
      <c r="F77" s="186" t="s">
        <v>83</v>
      </c>
      <c r="G77" s="189">
        <v>30.4</v>
      </c>
      <c r="H77" s="188" t="s">
        <v>808</v>
      </c>
      <c r="I77" s="130">
        <v>0.4</v>
      </c>
      <c r="L77" s="188"/>
      <c r="N77" s="132"/>
      <c r="O77" s="76" t="s">
        <v>42</v>
      </c>
      <c r="P77" s="192" t="s">
        <v>261</v>
      </c>
      <c r="AK77" s="135"/>
    </row>
    <row r="78" spans="1:37">
      <c r="A78" s="132">
        <v>58</v>
      </c>
      <c r="B78" s="182">
        <v>633</v>
      </c>
      <c r="C78" s="183" t="s">
        <v>572</v>
      </c>
      <c r="D78" s="145">
        <v>2002</v>
      </c>
      <c r="E78" s="185" t="s">
        <v>42</v>
      </c>
      <c r="F78" s="186" t="s">
        <v>132</v>
      </c>
      <c r="G78" s="189">
        <v>30.41</v>
      </c>
      <c r="H78" s="188" t="s">
        <v>808</v>
      </c>
      <c r="I78" s="130">
        <v>0.7</v>
      </c>
      <c r="L78" s="188"/>
      <c r="N78" s="132"/>
      <c r="O78" s="76" t="s">
        <v>42</v>
      </c>
      <c r="P78" s="192" t="s">
        <v>401</v>
      </c>
      <c r="AK78" s="135"/>
    </row>
    <row r="79" spans="1:37">
      <c r="A79" s="132">
        <v>59</v>
      </c>
      <c r="B79" s="182">
        <v>862</v>
      </c>
      <c r="C79" s="183" t="s">
        <v>951</v>
      </c>
      <c r="D79" s="185" t="s">
        <v>146</v>
      </c>
      <c r="E79" s="185" t="s">
        <v>43</v>
      </c>
      <c r="F79" s="186" t="s">
        <v>115</v>
      </c>
      <c r="G79" s="189">
        <v>30.44</v>
      </c>
      <c r="H79" s="188" t="s">
        <v>808</v>
      </c>
      <c r="I79" s="130">
        <v>-0.1</v>
      </c>
      <c r="L79" s="188"/>
      <c r="N79" s="132">
        <f t="shared" ref="N79:N85" si="10">MIN(G79,K79)</f>
        <v>30.44</v>
      </c>
      <c r="O79" s="76" t="s">
        <v>42</v>
      </c>
      <c r="P79" s="192" t="s">
        <v>902</v>
      </c>
      <c r="AK79" s="135"/>
    </row>
    <row r="80" spans="1:37">
      <c r="A80" s="132">
        <v>60</v>
      </c>
      <c r="B80" s="182">
        <v>637</v>
      </c>
      <c r="C80" s="183" t="s">
        <v>533</v>
      </c>
      <c r="D80" s="185">
        <v>2001</v>
      </c>
      <c r="E80" s="185" t="s">
        <v>42</v>
      </c>
      <c r="F80" s="186" t="s">
        <v>132</v>
      </c>
      <c r="G80" s="189">
        <v>30.48</v>
      </c>
      <c r="H80" s="188" t="s">
        <v>808</v>
      </c>
      <c r="I80" s="130">
        <v>0.8</v>
      </c>
      <c r="L80" s="188"/>
      <c r="N80" s="132">
        <f t="shared" si="10"/>
        <v>30.48</v>
      </c>
      <c r="O80" s="132" t="str">
        <f>LOOKUP(N80,$R$1:$AJ$1,$R$2:$AJ$2)</f>
        <v>III</v>
      </c>
      <c r="P80" s="192" t="s">
        <v>535</v>
      </c>
      <c r="AK80" s="135"/>
    </row>
    <row r="81" spans="1:37">
      <c r="A81" s="132">
        <v>61</v>
      </c>
      <c r="B81" s="182">
        <v>833</v>
      </c>
      <c r="C81" s="183" t="s">
        <v>531</v>
      </c>
      <c r="D81" s="185" t="s">
        <v>146</v>
      </c>
      <c r="E81" s="185" t="s">
        <v>42</v>
      </c>
      <c r="F81" s="186" t="s">
        <v>128</v>
      </c>
      <c r="G81" s="189">
        <v>30.52</v>
      </c>
      <c r="H81" s="188" t="s">
        <v>808</v>
      </c>
      <c r="I81" s="130">
        <v>0.7</v>
      </c>
      <c r="L81" s="188"/>
      <c r="N81" s="132">
        <f t="shared" si="10"/>
        <v>30.52</v>
      </c>
      <c r="O81" s="132" t="str">
        <f t="shared" ref="O81:O82" si="11">LOOKUP(N81,$R$1:$AJ$1,$R$2:$AJ$2)</f>
        <v>III</v>
      </c>
      <c r="P81" s="192" t="s">
        <v>397</v>
      </c>
      <c r="AK81" s="135"/>
    </row>
    <row r="82" spans="1:37">
      <c r="A82" s="132">
        <v>61</v>
      </c>
      <c r="B82" s="182">
        <v>169</v>
      </c>
      <c r="C82" s="183" t="s">
        <v>542</v>
      </c>
      <c r="D82" s="185">
        <v>2002</v>
      </c>
      <c r="E82" s="185" t="s">
        <v>42</v>
      </c>
      <c r="F82" s="186" t="s">
        <v>142</v>
      </c>
      <c r="G82" s="189">
        <v>30.52</v>
      </c>
      <c r="H82" s="188" t="s">
        <v>808</v>
      </c>
      <c r="I82" s="130">
        <v>-0.1</v>
      </c>
      <c r="L82" s="188"/>
      <c r="N82" s="132">
        <f t="shared" si="10"/>
        <v>30.52</v>
      </c>
      <c r="O82" s="132" t="str">
        <f t="shared" si="11"/>
        <v>III</v>
      </c>
      <c r="P82" s="192" t="s">
        <v>112</v>
      </c>
      <c r="AK82" s="135"/>
    </row>
    <row r="83" spans="1:37">
      <c r="A83" s="132">
        <v>61</v>
      </c>
      <c r="B83" s="182">
        <v>223</v>
      </c>
      <c r="C83" s="183" t="s">
        <v>524</v>
      </c>
      <c r="D83" s="185">
        <v>2001</v>
      </c>
      <c r="E83" s="185" t="s">
        <v>41</v>
      </c>
      <c r="F83" s="186" t="s">
        <v>167</v>
      </c>
      <c r="G83" s="189">
        <v>30.55</v>
      </c>
      <c r="H83" s="188" t="s">
        <v>808</v>
      </c>
      <c r="I83" s="130">
        <v>0.6</v>
      </c>
      <c r="L83" s="188"/>
      <c r="N83" s="132">
        <f t="shared" si="10"/>
        <v>30.55</v>
      </c>
      <c r="O83" s="132" t="str">
        <f>LOOKUP(N83,$R$1:$AJ$1,$R$2:$AJ$2)</f>
        <v>III</v>
      </c>
      <c r="P83" s="192" t="s">
        <v>460</v>
      </c>
      <c r="AK83" s="135"/>
    </row>
    <row r="84" spans="1:37">
      <c r="A84" s="132">
        <v>64</v>
      </c>
      <c r="B84" s="182">
        <v>831</v>
      </c>
      <c r="C84" s="183" t="s">
        <v>945</v>
      </c>
      <c r="D84" s="185" t="s">
        <v>114</v>
      </c>
      <c r="E84" s="185" t="s">
        <v>43</v>
      </c>
      <c r="F84" s="186" t="s">
        <v>128</v>
      </c>
      <c r="G84" s="189">
        <v>30.7</v>
      </c>
      <c r="H84" s="188" t="s">
        <v>808</v>
      </c>
      <c r="I84" s="130">
        <v>0.8</v>
      </c>
      <c r="L84" s="188"/>
      <c r="N84" s="132">
        <f t="shared" si="10"/>
        <v>30.7</v>
      </c>
      <c r="O84" s="132" t="str">
        <f t="shared" ref="O84:O85" si="12">LOOKUP(N84,$R$1:$AJ$1,$R$2:$AJ$2)</f>
        <v>III</v>
      </c>
      <c r="P84" s="192" t="s">
        <v>397</v>
      </c>
      <c r="AK84" s="135"/>
    </row>
    <row r="85" spans="1:37">
      <c r="A85" s="132">
        <v>65</v>
      </c>
      <c r="B85" s="182">
        <v>150</v>
      </c>
      <c r="C85" s="183" t="s">
        <v>997</v>
      </c>
      <c r="D85" s="185" t="s">
        <v>146</v>
      </c>
      <c r="E85" s="185" t="s">
        <v>42</v>
      </c>
      <c r="F85" s="186" t="s">
        <v>65</v>
      </c>
      <c r="G85" s="189">
        <v>30.81</v>
      </c>
      <c r="H85" s="188" t="s">
        <v>808</v>
      </c>
      <c r="I85" s="130">
        <v>1.8</v>
      </c>
      <c r="L85" s="188"/>
      <c r="N85" s="132">
        <f t="shared" si="10"/>
        <v>30.81</v>
      </c>
      <c r="O85" s="132" t="str">
        <f t="shared" si="12"/>
        <v>III</v>
      </c>
      <c r="P85" s="192" t="s">
        <v>432</v>
      </c>
      <c r="AK85" s="135"/>
    </row>
    <row r="86" spans="1:37">
      <c r="A86" s="132">
        <v>66</v>
      </c>
      <c r="B86" s="182">
        <v>313</v>
      </c>
      <c r="C86" s="183" t="s">
        <v>1777</v>
      </c>
      <c r="D86" s="185">
        <v>2002</v>
      </c>
      <c r="E86" s="185" t="s">
        <v>42</v>
      </c>
      <c r="F86" s="186" t="s">
        <v>153</v>
      </c>
      <c r="G86" s="189">
        <v>30.83</v>
      </c>
      <c r="H86" s="188" t="s">
        <v>808</v>
      </c>
      <c r="I86" s="130">
        <v>0.9</v>
      </c>
      <c r="L86" s="188"/>
      <c r="N86" s="132"/>
      <c r="O86" s="76" t="s">
        <v>42</v>
      </c>
      <c r="P86" s="192" t="s">
        <v>816</v>
      </c>
      <c r="AK86" s="135"/>
    </row>
    <row r="87" spans="1:37">
      <c r="A87" s="132">
        <v>67</v>
      </c>
      <c r="B87" s="182" t="s">
        <v>1778</v>
      </c>
      <c r="C87" s="183" t="s">
        <v>501</v>
      </c>
      <c r="D87" s="185" t="s">
        <v>114</v>
      </c>
      <c r="E87" s="185" t="s">
        <v>42</v>
      </c>
      <c r="F87" s="186" t="s">
        <v>83</v>
      </c>
      <c r="G87" s="189">
        <v>30.93</v>
      </c>
      <c r="H87" s="188" t="s">
        <v>808</v>
      </c>
      <c r="I87" s="130">
        <v>1.7</v>
      </c>
      <c r="L87" s="188"/>
      <c r="N87" s="132">
        <f>MIN(G87,K87)</f>
        <v>30.93</v>
      </c>
      <c r="O87" s="132" t="str">
        <f>LOOKUP(N85,$R$1:$AJ$1,$R$2:$AJ$2)</f>
        <v>III</v>
      </c>
      <c r="P87" s="192" t="s">
        <v>261</v>
      </c>
      <c r="AK87" s="135"/>
    </row>
    <row r="88" spans="1:37">
      <c r="A88" s="132">
        <v>68</v>
      </c>
      <c r="B88" s="182">
        <v>332</v>
      </c>
      <c r="C88" s="183" t="s">
        <v>998</v>
      </c>
      <c r="D88" s="185">
        <v>2002</v>
      </c>
      <c r="E88" s="185" t="s">
        <v>42</v>
      </c>
      <c r="F88" s="186" t="s">
        <v>153</v>
      </c>
      <c r="G88" s="189">
        <v>31.03</v>
      </c>
      <c r="H88" s="188" t="s">
        <v>808</v>
      </c>
      <c r="I88" s="130">
        <v>0.3</v>
      </c>
      <c r="L88" s="188"/>
      <c r="N88" s="132"/>
      <c r="O88" s="76" t="s">
        <v>42</v>
      </c>
      <c r="P88" s="192" t="s">
        <v>816</v>
      </c>
      <c r="AK88" s="135"/>
    </row>
    <row r="89" spans="1:37">
      <c r="A89" s="132">
        <v>69</v>
      </c>
      <c r="B89" s="182" t="s">
        <v>556</v>
      </c>
      <c r="C89" s="183" t="s">
        <v>557</v>
      </c>
      <c r="D89" s="185" t="s">
        <v>146</v>
      </c>
      <c r="E89" s="185" t="s">
        <v>39</v>
      </c>
      <c r="F89" s="186" t="s">
        <v>83</v>
      </c>
      <c r="G89" s="189">
        <v>31.05</v>
      </c>
      <c r="H89" s="188" t="s">
        <v>808</v>
      </c>
      <c r="I89" s="130">
        <v>1.8</v>
      </c>
      <c r="L89" s="188"/>
      <c r="N89" s="132">
        <f t="shared" ref="N89:N99" si="13">MIN(G89,K89)</f>
        <v>31.05</v>
      </c>
      <c r="O89" s="132" t="str">
        <f>LOOKUP(N89,$R$1:$AJ$1,$R$2:$AJ$2)</f>
        <v>III</v>
      </c>
      <c r="P89" s="192" t="s">
        <v>261</v>
      </c>
      <c r="AK89" s="135"/>
    </row>
    <row r="90" spans="1:37">
      <c r="A90" s="132">
        <v>70</v>
      </c>
      <c r="B90" s="182">
        <v>960</v>
      </c>
      <c r="C90" s="183" t="s">
        <v>1779</v>
      </c>
      <c r="D90" s="619">
        <v>2001</v>
      </c>
      <c r="E90" s="185" t="s">
        <v>41</v>
      </c>
      <c r="F90" s="186" t="s">
        <v>75</v>
      </c>
      <c r="G90" s="189">
        <v>31.07</v>
      </c>
      <c r="H90" s="188" t="s">
        <v>808</v>
      </c>
      <c r="I90" s="130">
        <v>0.3</v>
      </c>
      <c r="L90" s="188"/>
      <c r="N90" s="132">
        <f t="shared" si="13"/>
        <v>31.07</v>
      </c>
      <c r="O90" s="132" t="str">
        <f t="shared" ref="O90:O91" si="14">LOOKUP(N90,$R$1:$AJ$1,$R$2:$AJ$2)</f>
        <v>III</v>
      </c>
      <c r="P90" s="192" t="s">
        <v>996</v>
      </c>
      <c r="AK90" s="135"/>
    </row>
    <row r="91" spans="1:37">
      <c r="A91" s="132">
        <v>71</v>
      </c>
      <c r="B91" s="182">
        <v>545</v>
      </c>
      <c r="C91" s="183" t="s">
        <v>986</v>
      </c>
      <c r="D91" s="185">
        <v>2001</v>
      </c>
      <c r="E91" s="185" t="s">
        <v>42</v>
      </c>
      <c r="F91" s="186" t="s">
        <v>124</v>
      </c>
      <c r="G91" s="189">
        <v>31.08</v>
      </c>
      <c r="H91" s="188" t="s">
        <v>808</v>
      </c>
      <c r="I91" s="130">
        <v>0.2</v>
      </c>
      <c r="L91" s="188"/>
      <c r="N91" s="132">
        <f t="shared" si="13"/>
        <v>31.08</v>
      </c>
      <c r="O91" s="132" t="str">
        <f t="shared" si="14"/>
        <v>III</v>
      </c>
      <c r="P91" s="192" t="s">
        <v>187</v>
      </c>
      <c r="AK91" s="135"/>
    </row>
    <row r="92" spans="1:37">
      <c r="A92" s="132">
        <v>72</v>
      </c>
      <c r="B92" s="182">
        <v>640</v>
      </c>
      <c r="C92" s="183" t="s">
        <v>1000</v>
      </c>
      <c r="D92" s="145">
        <v>2002</v>
      </c>
      <c r="E92" s="185" t="s">
        <v>42</v>
      </c>
      <c r="F92" s="186" t="s">
        <v>132</v>
      </c>
      <c r="G92" s="189">
        <v>31.1</v>
      </c>
      <c r="H92" s="188" t="s">
        <v>808</v>
      </c>
      <c r="I92" s="130">
        <v>0.6</v>
      </c>
      <c r="L92" s="188"/>
      <c r="N92" s="132">
        <f t="shared" si="13"/>
        <v>31.1</v>
      </c>
      <c r="O92" s="132" t="str">
        <f>LOOKUP(N92,$R$1:$AJ$1,$R$2:$AJ$2)</f>
        <v>III</v>
      </c>
      <c r="P92" s="192" t="s">
        <v>401</v>
      </c>
      <c r="AK92" s="135"/>
    </row>
    <row r="93" spans="1:37">
      <c r="A93" s="132">
        <v>73</v>
      </c>
      <c r="B93" s="182" t="s">
        <v>974</v>
      </c>
      <c r="C93" s="183" t="s">
        <v>975</v>
      </c>
      <c r="D93" s="185" t="s">
        <v>146</v>
      </c>
      <c r="E93" s="185" t="s">
        <v>42</v>
      </c>
      <c r="F93" s="186" t="s">
        <v>83</v>
      </c>
      <c r="G93" s="189">
        <v>31.21</v>
      </c>
      <c r="H93" s="188" t="s">
        <v>808</v>
      </c>
      <c r="I93" s="130">
        <v>0.8</v>
      </c>
      <c r="L93" s="188"/>
      <c r="N93" s="132">
        <f t="shared" si="13"/>
        <v>31.21</v>
      </c>
      <c r="O93" s="132" t="str">
        <f>LOOKUP(N93,$R$1:$AJ$1,$R$2:$AJ$2)</f>
        <v>III</v>
      </c>
      <c r="P93" s="192" t="s">
        <v>976</v>
      </c>
      <c r="AK93" s="135"/>
    </row>
    <row r="94" spans="1:37">
      <c r="A94" s="132">
        <v>74</v>
      </c>
      <c r="B94" s="182">
        <v>376</v>
      </c>
      <c r="C94" s="183" t="s">
        <v>982</v>
      </c>
      <c r="D94" s="185">
        <v>2001</v>
      </c>
      <c r="E94" s="185"/>
      <c r="F94" s="186" t="s">
        <v>83</v>
      </c>
      <c r="G94" s="189">
        <v>31.28</v>
      </c>
      <c r="H94" s="188" t="s">
        <v>808</v>
      </c>
      <c r="I94" s="130">
        <v>0.2</v>
      </c>
      <c r="L94" s="188"/>
      <c r="N94" s="132">
        <f t="shared" si="13"/>
        <v>31.28</v>
      </c>
      <c r="O94" s="132" t="s">
        <v>41</v>
      </c>
      <c r="P94" s="192" t="s">
        <v>261</v>
      </c>
      <c r="AK94" s="135"/>
    </row>
    <row r="95" spans="1:37">
      <c r="A95" s="132">
        <v>75</v>
      </c>
      <c r="B95" s="182">
        <v>755</v>
      </c>
      <c r="C95" s="183" t="s">
        <v>837</v>
      </c>
      <c r="D95" s="619">
        <v>2001</v>
      </c>
      <c r="E95" s="185" t="s">
        <v>41</v>
      </c>
      <c r="F95" s="186" t="s">
        <v>171</v>
      </c>
      <c r="G95" s="189">
        <v>31.29</v>
      </c>
      <c r="H95" s="188" t="s">
        <v>808</v>
      </c>
      <c r="I95" s="130">
        <v>1.1000000000000001</v>
      </c>
      <c r="L95" s="188"/>
      <c r="N95" s="132">
        <f t="shared" si="13"/>
        <v>31.29</v>
      </c>
      <c r="O95" s="132" t="str">
        <f>LOOKUP(N95,$R$1:$AJ$1,$R$2:$AJ$2)</f>
        <v>1юн</v>
      </c>
      <c r="P95" s="192" t="s">
        <v>291</v>
      </c>
      <c r="AK95" s="135"/>
    </row>
    <row r="96" spans="1:37">
      <c r="A96" s="132">
        <v>76</v>
      </c>
      <c r="B96" s="182">
        <v>151</v>
      </c>
      <c r="C96" s="183" t="s">
        <v>1780</v>
      </c>
      <c r="D96" s="185">
        <v>2001</v>
      </c>
      <c r="E96" s="185" t="s">
        <v>41</v>
      </c>
      <c r="F96" s="186" t="s">
        <v>142</v>
      </c>
      <c r="G96" s="189">
        <v>31.42</v>
      </c>
      <c r="H96" s="188" t="s">
        <v>808</v>
      </c>
      <c r="I96" s="130">
        <v>1.8</v>
      </c>
      <c r="L96" s="188"/>
      <c r="N96" s="132">
        <f t="shared" si="13"/>
        <v>31.42</v>
      </c>
      <c r="O96" s="132" t="str">
        <f>LOOKUP(N96,$R$1:$AJ$1,$R$2:$AJ$2)</f>
        <v>1юн</v>
      </c>
      <c r="P96" s="192" t="s">
        <v>165</v>
      </c>
      <c r="AK96" s="135"/>
    </row>
    <row r="97" spans="1:37">
      <c r="A97" s="132">
        <v>76</v>
      </c>
      <c r="B97" s="182">
        <v>385</v>
      </c>
      <c r="C97" s="183" t="s">
        <v>554</v>
      </c>
      <c r="D97" s="185" t="s">
        <v>114</v>
      </c>
      <c r="E97" s="185" t="s">
        <v>42</v>
      </c>
      <c r="F97" s="186" t="s">
        <v>83</v>
      </c>
      <c r="G97" s="189">
        <v>31.42</v>
      </c>
      <c r="H97" s="188" t="s">
        <v>808</v>
      </c>
      <c r="I97" s="130">
        <v>0.8</v>
      </c>
      <c r="L97" s="188"/>
      <c r="N97" s="132">
        <f t="shared" si="13"/>
        <v>31.42</v>
      </c>
      <c r="O97" s="132" t="str">
        <f>LOOKUP(N97,$R$1:$AJ$1,$R$2:$AJ$2)</f>
        <v>1юн</v>
      </c>
      <c r="P97" s="192" t="s">
        <v>261</v>
      </c>
      <c r="AK97" s="135"/>
    </row>
    <row r="98" spans="1:37">
      <c r="A98" s="132">
        <v>78</v>
      </c>
      <c r="B98" s="182">
        <v>938</v>
      </c>
      <c r="C98" s="183" t="s">
        <v>1781</v>
      </c>
      <c r="D98" s="145">
        <v>2002</v>
      </c>
      <c r="E98" s="185" t="s">
        <v>41</v>
      </c>
      <c r="F98" s="186" t="s">
        <v>75</v>
      </c>
      <c r="G98" s="189">
        <v>31.89</v>
      </c>
      <c r="H98" s="188" t="s">
        <v>808</v>
      </c>
      <c r="I98" s="130">
        <v>1.8</v>
      </c>
      <c r="L98" s="188"/>
      <c r="N98" s="132">
        <f t="shared" si="13"/>
        <v>31.89</v>
      </c>
      <c r="O98" s="132" t="str">
        <f>LOOKUP(N98,$R$1:$AJ$1,$R$2:$AJ$2)</f>
        <v>1юн</v>
      </c>
      <c r="P98" s="192" t="s">
        <v>404</v>
      </c>
      <c r="AK98" s="135"/>
    </row>
    <row r="99" spans="1:37">
      <c r="A99" s="132">
        <v>79</v>
      </c>
      <c r="B99" s="182">
        <v>840</v>
      </c>
      <c r="C99" s="183" t="s">
        <v>544</v>
      </c>
      <c r="D99" s="185" t="s">
        <v>146</v>
      </c>
      <c r="E99" s="185" t="s">
        <v>42</v>
      </c>
      <c r="F99" s="186" t="s">
        <v>128</v>
      </c>
      <c r="G99" s="189">
        <v>31.95</v>
      </c>
      <c r="H99" s="188" t="s">
        <v>808</v>
      </c>
      <c r="I99" s="130">
        <v>1.1000000000000001</v>
      </c>
      <c r="L99" s="188"/>
      <c r="N99" s="132">
        <f t="shared" si="13"/>
        <v>31.95</v>
      </c>
      <c r="O99" s="132" t="str">
        <f>LOOKUP(N99,$R$1:$AJ$1,$R$2:$AJ$2)</f>
        <v>1юн</v>
      </c>
      <c r="P99" s="192" t="s">
        <v>397</v>
      </c>
      <c r="AK99" s="135"/>
    </row>
    <row r="100" spans="1:37">
      <c r="A100" s="132">
        <v>80</v>
      </c>
      <c r="B100" s="182">
        <v>992</v>
      </c>
      <c r="C100" s="183" t="s">
        <v>1782</v>
      </c>
      <c r="D100" s="145">
        <v>2002</v>
      </c>
      <c r="E100" s="185" t="s">
        <v>42</v>
      </c>
      <c r="F100" s="186" t="s">
        <v>75</v>
      </c>
      <c r="G100" s="189">
        <v>31.96</v>
      </c>
      <c r="H100" s="188" t="s">
        <v>808</v>
      </c>
      <c r="I100" s="130">
        <v>0.3</v>
      </c>
      <c r="L100" s="188"/>
      <c r="N100" s="132"/>
      <c r="O100" s="76" t="s">
        <v>41</v>
      </c>
      <c r="P100" s="192" t="s">
        <v>530</v>
      </c>
      <c r="AK100" s="135"/>
    </row>
    <row r="101" spans="1:37">
      <c r="A101" s="132">
        <v>81</v>
      </c>
      <c r="B101" s="182">
        <v>639</v>
      </c>
      <c r="C101" s="183" t="s">
        <v>1018</v>
      </c>
      <c r="D101" s="185">
        <v>2001</v>
      </c>
      <c r="E101" s="185" t="s">
        <v>41</v>
      </c>
      <c r="F101" s="186" t="s">
        <v>132</v>
      </c>
      <c r="G101" s="189">
        <v>31.99</v>
      </c>
      <c r="H101" s="188" t="s">
        <v>808</v>
      </c>
      <c r="I101" s="130">
        <v>0.3</v>
      </c>
      <c r="L101" s="188"/>
      <c r="N101" s="132">
        <f t="shared" ref="N101:N109" si="15">MIN(G101,K101)</f>
        <v>31.99</v>
      </c>
      <c r="O101" s="132" t="str">
        <f t="shared" ref="O101:O102" si="16">LOOKUP(N101,$R$1:$AJ$1,$R$2:$AJ$2)</f>
        <v>1юн</v>
      </c>
      <c r="P101" s="192" t="s">
        <v>535</v>
      </c>
      <c r="AK101" s="135"/>
    </row>
    <row r="102" spans="1:37">
      <c r="A102" s="132">
        <v>82</v>
      </c>
      <c r="B102" s="182">
        <v>657</v>
      </c>
      <c r="C102" s="183" t="s">
        <v>1783</v>
      </c>
      <c r="D102" s="185" t="s">
        <v>146</v>
      </c>
      <c r="E102" s="185" t="s">
        <v>42</v>
      </c>
      <c r="F102" s="186" t="s">
        <v>351</v>
      </c>
      <c r="G102" s="189">
        <v>32.049999999999997</v>
      </c>
      <c r="H102" s="188" t="s">
        <v>808</v>
      </c>
      <c r="I102" s="130">
        <v>-0.1</v>
      </c>
      <c r="L102" s="188"/>
      <c r="N102" s="132">
        <f t="shared" si="15"/>
        <v>32.049999999999997</v>
      </c>
      <c r="O102" s="132" t="str">
        <f t="shared" si="16"/>
        <v>1юн</v>
      </c>
      <c r="P102" s="192" t="s">
        <v>1375</v>
      </c>
      <c r="AK102" s="135"/>
    </row>
    <row r="103" spans="1:37">
      <c r="A103" s="132">
        <v>83</v>
      </c>
      <c r="B103" s="182">
        <v>132</v>
      </c>
      <c r="C103" s="183" t="s">
        <v>566</v>
      </c>
      <c r="D103" s="185" t="s">
        <v>146</v>
      </c>
      <c r="E103" s="185" t="s">
        <v>42</v>
      </c>
      <c r="F103" s="186" t="s">
        <v>65</v>
      </c>
      <c r="G103" s="189">
        <v>32.130000000000003</v>
      </c>
      <c r="H103" s="188" t="s">
        <v>808</v>
      </c>
      <c r="I103" s="130">
        <v>1.7</v>
      </c>
      <c r="L103" s="188"/>
      <c r="N103" s="132">
        <f t="shared" si="15"/>
        <v>32.130000000000003</v>
      </c>
      <c r="O103" s="132" t="str">
        <f>LOOKUP(N103,$R$1:$AJ$1,$R$2:$AJ$2)</f>
        <v>1юн</v>
      </c>
      <c r="P103" s="192" t="s">
        <v>642</v>
      </c>
      <c r="AK103" s="135"/>
    </row>
    <row r="104" spans="1:37">
      <c r="A104" s="132">
        <v>84</v>
      </c>
      <c r="B104" s="182">
        <v>546</v>
      </c>
      <c r="C104" s="183" t="s">
        <v>990</v>
      </c>
      <c r="D104" s="185" t="s">
        <v>146</v>
      </c>
      <c r="E104" s="185" t="s">
        <v>42</v>
      </c>
      <c r="F104" s="186" t="s">
        <v>124</v>
      </c>
      <c r="G104" s="189">
        <v>32.19</v>
      </c>
      <c r="H104" s="188" t="s">
        <v>808</v>
      </c>
      <c r="I104" s="130">
        <v>0.6</v>
      </c>
      <c r="L104" s="188"/>
      <c r="N104" s="132">
        <f t="shared" si="15"/>
        <v>32.19</v>
      </c>
      <c r="O104" s="132" t="str">
        <f>LOOKUP(N104,$R$1:$AJ$1,$R$2:$AJ$2)</f>
        <v>1юн</v>
      </c>
      <c r="P104" s="192" t="s">
        <v>512</v>
      </c>
      <c r="AK104" s="135"/>
    </row>
    <row r="105" spans="1:37">
      <c r="A105" s="132">
        <v>85</v>
      </c>
      <c r="B105" s="182">
        <v>768</v>
      </c>
      <c r="C105" s="183" t="s">
        <v>1279</v>
      </c>
      <c r="D105" s="619">
        <v>2001</v>
      </c>
      <c r="E105" s="185" t="s">
        <v>41</v>
      </c>
      <c r="F105" s="186" t="s">
        <v>171</v>
      </c>
      <c r="G105" s="189">
        <v>32.380000000000003</v>
      </c>
      <c r="H105" s="188" t="s">
        <v>808</v>
      </c>
      <c r="I105" s="130">
        <v>-0.1</v>
      </c>
      <c r="L105" s="188"/>
      <c r="N105" s="132">
        <f t="shared" si="15"/>
        <v>32.380000000000003</v>
      </c>
      <c r="O105" s="132" t="str">
        <f>LOOKUP(N105,$R$1:$AJ$1,$R$2:$AJ$2)</f>
        <v>1юн</v>
      </c>
      <c r="P105" s="192" t="s">
        <v>550</v>
      </c>
      <c r="AK105" s="135"/>
    </row>
    <row r="106" spans="1:37">
      <c r="A106" s="132">
        <v>86</v>
      </c>
      <c r="B106" s="182">
        <v>185</v>
      </c>
      <c r="C106" s="183" t="s">
        <v>1784</v>
      </c>
      <c r="D106" s="185">
        <v>2001</v>
      </c>
      <c r="E106" s="185" t="s">
        <v>41</v>
      </c>
      <c r="F106" s="186" t="s">
        <v>142</v>
      </c>
      <c r="G106" s="189">
        <v>32.5</v>
      </c>
      <c r="H106" s="188" t="s">
        <v>808</v>
      </c>
      <c r="I106" s="130">
        <v>1.7</v>
      </c>
      <c r="L106" s="188"/>
      <c r="N106" s="132">
        <f t="shared" si="15"/>
        <v>32.5</v>
      </c>
      <c r="O106" s="132" t="str">
        <f>LOOKUP(N106,$R$1:$AJ$1,$R$2:$AJ$2)</f>
        <v>1юн</v>
      </c>
      <c r="P106" s="192" t="s">
        <v>165</v>
      </c>
      <c r="AK106" s="135"/>
    </row>
    <row r="107" spans="1:37">
      <c r="A107" s="132">
        <v>87</v>
      </c>
      <c r="B107" s="182">
        <v>656</v>
      </c>
      <c r="C107" s="183" t="s">
        <v>1785</v>
      </c>
      <c r="D107" s="185">
        <v>2001</v>
      </c>
      <c r="E107" s="185" t="s">
        <v>41</v>
      </c>
      <c r="F107" s="186" t="s">
        <v>351</v>
      </c>
      <c r="G107" s="189">
        <v>32.9</v>
      </c>
      <c r="H107" s="188" t="s">
        <v>808</v>
      </c>
      <c r="I107" s="130">
        <v>-0.1</v>
      </c>
      <c r="L107" s="188"/>
      <c r="N107" s="132">
        <f t="shared" si="15"/>
        <v>32.9</v>
      </c>
      <c r="O107" s="132" t="str">
        <f t="shared" ref="O107:O108" si="17">LOOKUP(N107,$R$1:$AJ$1,$R$2:$AJ$2)</f>
        <v>1юн</v>
      </c>
      <c r="P107" s="192" t="s">
        <v>355</v>
      </c>
      <c r="AK107" s="135"/>
    </row>
    <row r="108" spans="1:37">
      <c r="A108" s="132">
        <v>88</v>
      </c>
      <c r="B108" s="182">
        <v>179</v>
      </c>
      <c r="C108" s="183" t="s">
        <v>1786</v>
      </c>
      <c r="D108" s="185">
        <v>2001</v>
      </c>
      <c r="E108" s="185" t="s">
        <v>42</v>
      </c>
      <c r="F108" s="186" t="s">
        <v>142</v>
      </c>
      <c r="G108" s="189">
        <v>32.950000000000003</v>
      </c>
      <c r="H108" s="188" t="s">
        <v>808</v>
      </c>
      <c r="I108" s="130">
        <v>0.8</v>
      </c>
      <c r="L108" s="188"/>
      <c r="N108" s="132">
        <f t="shared" si="15"/>
        <v>32.950000000000003</v>
      </c>
      <c r="O108" s="132" t="str">
        <f t="shared" si="17"/>
        <v>1юн</v>
      </c>
      <c r="P108" s="192" t="s">
        <v>112</v>
      </c>
      <c r="AK108" s="135"/>
    </row>
    <row r="109" spans="1:37">
      <c r="A109" s="132">
        <v>89</v>
      </c>
      <c r="B109" s="182">
        <v>668</v>
      </c>
      <c r="C109" s="183" t="s">
        <v>1787</v>
      </c>
      <c r="D109" s="185" t="s">
        <v>146</v>
      </c>
      <c r="E109" s="185" t="s">
        <v>41</v>
      </c>
      <c r="F109" s="186" t="s">
        <v>351</v>
      </c>
      <c r="G109" s="189">
        <v>33.11</v>
      </c>
      <c r="H109" s="188" t="s">
        <v>808</v>
      </c>
      <c r="I109" s="130">
        <v>1.2</v>
      </c>
      <c r="L109" s="188"/>
      <c r="N109" s="132">
        <f t="shared" si="15"/>
        <v>33.11</v>
      </c>
      <c r="O109" s="132" t="str">
        <f>LOOKUP(N109,$R$1:$AJ$1,$R$2:$AJ$2)</f>
        <v>1юн</v>
      </c>
      <c r="P109" s="192" t="s">
        <v>1375</v>
      </c>
      <c r="AK109" s="135"/>
    </row>
    <row r="110" spans="1:37">
      <c r="A110" s="132">
        <v>90</v>
      </c>
      <c r="B110" s="135">
        <v>862</v>
      </c>
      <c r="C110" s="256" t="s">
        <v>1788</v>
      </c>
      <c r="D110" s="145">
        <v>2002</v>
      </c>
      <c r="E110" s="135" t="s">
        <v>1742</v>
      </c>
      <c r="F110" s="135" t="s">
        <v>1789</v>
      </c>
      <c r="G110" s="189">
        <v>33.21</v>
      </c>
      <c r="H110" s="212" t="s">
        <v>808</v>
      </c>
      <c r="I110" s="130">
        <v>1.1000000000000001</v>
      </c>
      <c r="L110" s="188"/>
      <c r="O110" s="132" t="s">
        <v>41</v>
      </c>
      <c r="P110" s="255" t="s">
        <v>1790</v>
      </c>
      <c r="AK110" s="135"/>
    </row>
    <row r="111" spans="1:37">
      <c r="A111" s="132">
        <v>91</v>
      </c>
      <c r="B111" s="182">
        <v>155</v>
      </c>
      <c r="C111" s="183" t="s">
        <v>1791</v>
      </c>
      <c r="D111" s="185">
        <v>2002</v>
      </c>
      <c r="E111" s="185" t="s">
        <v>41</v>
      </c>
      <c r="F111" s="186" t="s">
        <v>142</v>
      </c>
      <c r="G111" s="189">
        <v>33.270000000000003</v>
      </c>
      <c r="H111" s="188" t="s">
        <v>808</v>
      </c>
      <c r="I111" s="130">
        <v>1.7</v>
      </c>
      <c r="L111" s="188"/>
      <c r="N111" s="132">
        <f>MIN(G111,K111)</f>
        <v>33.270000000000003</v>
      </c>
      <c r="O111" s="132" t="str">
        <f>LOOKUP(N111,$R$1:$AJ$1,$R$2:$AJ$2)</f>
        <v>2юн</v>
      </c>
      <c r="P111" s="192" t="s">
        <v>112</v>
      </c>
      <c r="AK111" s="135"/>
    </row>
    <row r="112" spans="1:37">
      <c r="A112" s="132">
        <v>92</v>
      </c>
      <c r="B112" s="182">
        <v>384</v>
      </c>
      <c r="C112" s="183" t="s">
        <v>1792</v>
      </c>
      <c r="D112" s="185">
        <v>2001</v>
      </c>
      <c r="E112" s="185" t="s">
        <v>41</v>
      </c>
      <c r="F112" s="186" t="s">
        <v>167</v>
      </c>
      <c r="G112" s="189">
        <v>33.31</v>
      </c>
      <c r="H112" s="188" t="s">
        <v>808</v>
      </c>
      <c r="I112" s="130">
        <v>0.7</v>
      </c>
      <c r="L112" s="188"/>
      <c r="N112" s="132">
        <v>27.5</v>
      </c>
      <c r="O112" s="132" t="s">
        <v>713</v>
      </c>
      <c r="P112" s="192" t="s">
        <v>626</v>
      </c>
      <c r="AK112" s="135"/>
    </row>
    <row r="113" spans="1:37">
      <c r="A113" s="132">
        <v>93</v>
      </c>
      <c r="B113" s="182">
        <v>623</v>
      </c>
      <c r="C113" s="183" t="s">
        <v>1793</v>
      </c>
      <c r="D113" s="619">
        <v>2001</v>
      </c>
      <c r="E113" s="185" t="s">
        <v>40</v>
      </c>
      <c r="F113" s="186" t="s">
        <v>175</v>
      </c>
      <c r="G113" s="189">
        <v>33.43</v>
      </c>
      <c r="H113" s="188" t="s">
        <v>808</v>
      </c>
      <c r="I113" s="130">
        <v>0.3</v>
      </c>
      <c r="L113" s="188"/>
      <c r="N113" s="132">
        <f>MIN(G113,K113)</f>
        <v>33.43</v>
      </c>
      <c r="O113" s="132" t="str">
        <f t="shared" ref="O113" si="18">LOOKUP(N113,$R$1:$AJ$1,$R$2:$AJ$2)</f>
        <v>2юн</v>
      </c>
      <c r="P113" s="192" t="s">
        <v>1775</v>
      </c>
      <c r="AK113" s="135"/>
    </row>
    <row r="114" spans="1:37">
      <c r="A114" s="132">
        <v>94</v>
      </c>
      <c r="B114" s="182">
        <v>676</v>
      </c>
      <c r="C114" s="183" t="s">
        <v>1794</v>
      </c>
      <c r="D114" s="185" t="s">
        <v>146</v>
      </c>
      <c r="E114" s="185" t="s">
        <v>41</v>
      </c>
      <c r="F114" s="186" t="s">
        <v>351</v>
      </c>
      <c r="G114" s="189">
        <v>33.54</v>
      </c>
      <c r="H114" s="188" t="s">
        <v>808</v>
      </c>
      <c r="I114" s="130">
        <v>0.9</v>
      </c>
      <c r="L114" s="188"/>
      <c r="N114" s="132"/>
      <c r="O114" s="132" t="s">
        <v>713</v>
      </c>
      <c r="P114" s="192" t="s">
        <v>1375</v>
      </c>
      <c r="AK114" s="135"/>
    </row>
    <row r="115" spans="1:37">
      <c r="A115" s="132">
        <v>95</v>
      </c>
      <c r="B115" s="182">
        <v>835</v>
      </c>
      <c r="C115" s="183" t="s">
        <v>1016</v>
      </c>
      <c r="D115" s="185" t="s">
        <v>146</v>
      </c>
      <c r="E115" s="185" t="s">
        <v>41</v>
      </c>
      <c r="F115" s="186" t="s">
        <v>115</v>
      </c>
      <c r="G115" s="189">
        <v>33.56</v>
      </c>
      <c r="H115" s="188" t="s">
        <v>808</v>
      </c>
      <c r="I115" s="130">
        <v>1.7</v>
      </c>
      <c r="L115" s="188"/>
      <c r="N115" s="132">
        <f>MIN(G115,K115)</f>
        <v>33.56</v>
      </c>
      <c r="O115" s="132" t="str">
        <f>LOOKUP(N115,$R$1:$AJ$1,$R$2:$AJ$2)</f>
        <v>2юн</v>
      </c>
      <c r="P115" s="192" t="s">
        <v>397</v>
      </c>
      <c r="AK115" s="135"/>
    </row>
    <row r="116" spans="1:37">
      <c r="A116" s="132">
        <v>96</v>
      </c>
      <c r="B116" s="182">
        <v>738</v>
      </c>
      <c r="C116" s="183" t="s">
        <v>580</v>
      </c>
      <c r="D116" s="185">
        <v>2001</v>
      </c>
      <c r="E116" s="185"/>
      <c r="F116" s="186" t="s">
        <v>136</v>
      </c>
      <c r="G116" s="189">
        <v>33.71</v>
      </c>
      <c r="H116" s="188" t="s">
        <v>808</v>
      </c>
      <c r="I116" s="130">
        <v>1.8</v>
      </c>
      <c r="L116" s="188"/>
      <c r="N116" s="132">
        <f>MIN(G116,K116)</f>
        <v>33.71</v>
      </c>
      <c r="O116" s="132" t="str">
        <f>LOOKUP(N116,$R$1:$AJ$1,$R$2:$AJ$2)</f>
        <v>2юн</v>
      </c>
      <c r="P116" s="192" t="s">
        <v>1397</v>
      </c>
      <c r="AK116" s="135"/>
    </row>
    <row r="117" spans="1:37">
      <c r="A117" s="132">
        <v>97</v>
      </c>
      <c r="B117" s="182">
        <v>682</v>
      </c>
      <c r="C117" s="183" t="s">
        <v>1795</v>
      </c>
      <c r="D117" s="185" t="s">
        <v>146</v>
      </c>
      <c r="E117" s="185" t="s">
        <v>41</v>
      </c>
      <c r="F117" s="186" t="s">
        <v>351</v>
      </c>
      <c r="G117" s="189">
        <v>33.82</v>
      </c>
      <c r="H117" s="188" t="s">
        <v>808</v>
      </c>
      <c r="I117" s="130">
        <v>1.5</v>
      </c>
      <c r="L117" s="188"/>
      <c r="N117" s="132">
        <f>MIN(G117,K117)</f>
        <v>33.82</v>
      </c>
      <c r="O117" s="132" t="str">
        <f>LOOKUP(N117,$R$1:$AJ$1,$R$2:$AJ$2)</f>
        <v>2юн</v>
      </c>
      <c r="P117" s="192" t="s">
        <v>1375</v>
      </c>
      <c r="AK117" s="135"/>
    </row>
    <row r="118" spans="1:37">
      <c r="A118" s="132">
        <v>98</v>
      </c>
      <c r="B118" s="182">
        <v>420</v>
      </c>
      <c r="C118" s="183" t="s">
        <v>586</v>
      </c>
      <c r="D118" s="185" t="s">
        <v>146</v>
      </c>
      <c r="E118" s="185" t="s">
        <v>41</v>
      </c>
      <c r="F118" s="186" t="s">
        <v>83</v>
      </c>
      <c r="G118" s="189">
        <v>34.03</v>
      </c>
      <c r="H118" s="188" t="s">
        <v>808</v>
      </c>
      <c r="I118" s="130">
        <v>1.5</v>
      </c>
      <c r="L118" s="188"/>
      <c r="N118" s="132">
        <f>MIN(G118,K118)</f>
        <v>34.03</v>
      </c>
      <c r="O118" s="132" t="str">
        <f>LOOKUP(N118,$R$1:$AJ$1,$R$2:$AJ$2)</f>
        <v>2юн</v>
      </c>
      <c r="P118" s="192" t="s">
        <v>261</v>
      </c>
      <c r="AK118" s="135"/>
    </row>
    <row r="119" spans="1:37">
      <c r="A119" s="132">
        <v>99</v>
      </c>
      <c r="B119" s="182">
        <v>776</v>
      </c>
      <c r="C119" s="183" t="s">
        <v>498</v>
      </c>
      <c r="D119" s="185" t="s">
        <v>114</v>
      </c>
      <c r="E119" s="185" t="s">
        <v>41</v>
      </c>
      <c r="F119" s="186" t="s">
        <v>83</v>
      </c>
      <c r="G119" s="189">
        <v>34.840000000000003</v>
      </c>
      <c r="H119" s="188" t="s">
        <v>808</v>
      </c>
      <c r="I119" s="130">
        <v>0.9</v>
      </c>
      <c r="L119" s="188"/>
      <c r="N119" s="132"/>
      <c r="O119" s="132" t="s">
        <v>713</v>
      </c>
      <c r="P119" s="192" t="s">
        <v>1796</v>
      </c>
      <c r="AK119" s="135"/>
    </row>
    <row r="120" spans="1:37">
      <c r="A120" s="132">
        <v>100</v>
      </c>
      <c r="B120" s="182">
        <v>829</v>
      </c>
      <c r="C120" s="183" t="s">
        <v>588</v>
      </c>
      <c r="D120" s="185" t="s">
        <v>146</v>
      </c>
      <c r="E120" s="185" t="s">
        <v>42</v>
      </c>
      <c r="F120" s="186" t="s">
        <v>115</v>
      </c>
      <c r="G120" s="189">
        <v>35.64</v>
      </c>
      <c r="H120" s="188" t="s">
        <v>808</v>
      </c>
      <c r="I120" s="130">
        <v>0.2</v>
      </c>
      <c r="L120" s="188"/>
      <c r="N120" s="132">
        <f t="shared" ref="N120:N152" si="19">MIN(G120,K120)</f>
        <v>35.64</v>
      </c>
      <c r="O120" s="132" t="str">
        <f t="shared" ref="O120" si="20">LOOKUP(N120,$R$1:$AJ$1,$R$2:$AJ$2)</f>
        <v>3юн</v>
      </c>
      <c r="P120" s="192" t="s">
        <v>397</v>
      </c>
      <c r="AK120" s="135"/>
    </row>
    <row r="121" spans="1:37">
      <c r="B121" s="182">
        <v>13</v>
      </c>
      <c r="C121" s="183" t="s">
        <v>1027</v>
      </c>
      <c r="D121" s="145">
        <v>2002</v>
      </c>
      <c r="E121" s="185" t="s">
        <v>41</v>
      </c>
      <c r="F121" s="186" t="s">
        <v>228</v>
      </c>
      <c r="G121" s="189" t="s">
        <v>81</v>
      </c>
      <c r="H121" s="188"/>
      <c r="L121" s="188"/>
      <c r="N121" s="132">
        <f t="shared" si="19"/>
        <v>0</v>
      </c>
      <c r="P121" s="192" t="s">
        <v>863</v>
      </c>
      <c r="AK121" s="135"/>
    </row>
    <row r="122" spans="1:37">
      <c r="B122" s="182">
        <v>773</v>
      </c>
      <c r="C122" s="183" t="s">
        <v>1797</v>
      </c>
      <c r="D122" s="145">
        <v>2002</v>
      </c>
      <c r="E122" s="185" t="s">
        <v>41</v>
      </c>
      <c r="F122" s="186" t="s">
        <v>171</v>
      </c>
      <c r="G122" s="189" t="s">
        <v>81</v>
      </c>
      <c r="H122" s="188"/>
      <c r="L122" s="188"/>
      <c r="N122" s="132">
        <f t="shared" si="19"/>
        <v>0</v>
      </c>
      <c r="P122" s="192" t="s">
        <v>1720</v>
      </c>
      <c r="AK122" s="135"/>
    </row>
    <row r="123" spans="1:37">
      <c r="B123" s="182">
        <v>652</v>
      </c>
      <c r="C123" s="183" t="s">
        <v>614</v>
      </c>
      <c r="D123" s="185">
        <v>2001</v>
      </c>
      <c r="E123" s="185" t="s">
        <v>43</v>
      </c>
      <c r="F123" s="186" t="s">
        <v>351</v>
      </c>
      <c r="G123" s="189" t="s">
        <v>81</v>
      </c>
      <c r="H123" s="188"/>
      <c r="L123" s="188"/>
      <c r="N123" s="132">
        <f t="shared" si="19"/>
        <v>0</v>
      </c>
      <c r="P123" s="192" t="s">
        <v>615</v>
      </c>
      <c r="AK123" s="135"/>
    </row>
    <row r="124" spans="1:37">
      <c r="B124" s="182">
        <v>266</v>
      </c>
      <c r="C124" s="183" t="s">
        <v>607</v>
      </c>
      <c r="D124" s="185">
        <v>2001</v>
      </c>
      <c r="E124" s="185" t="s">
        <v>41</v>
      </c>
      <c r="F124" s="186" t="s">
        <v>223</v>
      </c>
      <c r="G124" s="189" t="s">
        <v>81</v>
      </c>
      <c r="H124" s="188"/>
      <c r="L124" s="188"/>
      <c r="N124" s="132">
        <f t="shared" si="19"/>
        <v>0</v>
      </c>
      <c r="P124" s="192" t="s">
        <v>305</v>
      </c>
      <c r="AK124" s="135"/>
    </row>
    <row r="125" spans="1:37">
      <c r="B125" s="182">
        <v>401</v>
      </c>
      <c r="C125" s="183" t="s">
        <v>1023</v>
      </c>
      <c r="D125" s="185" t="s">
        <v>114</v>
      </c>
      <c r="E125" s="185" t="s">
        <v>44</v>
      </c>
      <c r="F125" s="186" t="s">
        <v>83</v>
      </c>
      <c r="G125" s="189" t="s">
        <v>81</v>
      </c>
      <c r="H125" s="188"/>
      <c r="L125" s="188"/>
      <c r="N125" s="132">
        <f t="shared" si="19"/>
        <v>0</v>
      </c>
      <c r="P125" s="192" t="s">
        <v>612</v>
      </c>
      <c r="AK125" s="135"/>
    </row>
    <row r="126" spans="1:37">
      <c r="B126" s="182">
        <v>500</v>
      </c>
      <c r="C126" s="183" t="s">
        <v>957</v>
      </c>
      <c r="D126" s="185" t="s">
        <v>114</v>
      </c>
      <c r="E126" s="185" t="s">
        <v>43</v>
      </c>
      <c r="F126" s="186" t="s">
        <v>124</v>
      </c>
      <c r="G126" s="189" t="s">
        <v>81</v>
      </c>
      <c r="H126" s="188"/>
      <c r="L126" s="188"/>
      <c r="N126" s="132">
        <f t="shared" si="19"/>
        <v>0</v>
      </c>
      <c r="P126" s="192" t="s">
        <v>512</v>
      </c>
      <c r="AK126" s="135"/>
    </row>
    <row r="127" spans="1:37">
      <c r="B127" s="182" t="s">
        <v>595</v>
      </c>
      <c r="C127" s="183" t="s">
        <v>596</v>
      </c>
      <c r="D127" s="185" t="s">
        <v>114</v>
      </c>
      <c r="E127" s="185" t="s">
        <v>39</v>
      </c>
      <c r="F127" s="186" t="s">
        <v>83</v>
      </c>
      <c r="G127" s="189" t="s">
        <v>81</v>
      </c>
      <c r="H127" s="188"/>
      <c r="L127" s="188"/>
      <c r="N127" s="132">
        <f t="shared" si="19"/>
        <v>0</v>
      </c>
      <c r="P127" s="192" t="s">
        <v>261</v>
      </c>
      <c r="AK127" s="135"/>
    </row>
    <row r="128" spans="1:37">
      <c r="B128" s="182">
        <v>248</v>
      </c>
      <c r="C128" s="183" t="s">
        <v>603</v>
      </c>
      <c r="D128" s="185">
        <v>2002</v>
      </c>
      <c r="E128" s="185" t="s">
        <v>40</v>
      </c>
      <c r="F128" s="186" t="s">
        <v>167</v>
      </c>
      <c r="G128" s="189" t="s">
        <v>81</v>
      </c>
      <c r="H128" s="188"/>
      <c r="L128" s="188"/>
      <c r="N128" s="132">
        <f t="shared" si="19"/>
        <v>0</v>
      </c>
      <c r="P128" s="192" t="s">
        <v>305</v>
      </c>
      <c r="AK128" s="135"/>
    </row>
    <row r="129" spans="2:37">
      <c r="B129" s="182">
        <v>618</v>
      </c>
      <c r="C129" s="183" t="s">
        <v>599</v>
      </c>
      <c r="D129" s="145">
        <v>2002</v>
      </c>
      <c r="E129" s="185" t="s">
        <v>41</v>
      </c>
      <c r="F129" s="186" t="s">
        <v>175</v>
      </c>
      <c r="G129" s="189" t="s">
        <v>81</v>
      </c>
      <c r="H129" s="188"/>
      <c r="L129" s="188"/>
      <c r="N129" s="132">
        <f t="shared" si="19"/>
        <v>0</v>
      </c>
      <c r="P129" s="192" t="s">
        <v>600</v>
      </c>
      <c r="AK129" s="135"/>
    </row>
    <row r="130" spans="2:37">
      <c r="B130" s="182">
        <v>113</v>
      </c>
      <c r="C130" s="183" t="s">
        <v>1020</v>
      </c>
      <c r="D130" s="185" t="s">
        <v>114</v>
      </c>
      <c r="E130" s="185" t="s">
        <v>42</v>
      </c>
      <c r="F130" s="186" t="s">
        <v>65</v>
      </c>
      <c r="G130" s="189" t="s">
        <v>81</v>
      </c>
      <c r="H130" s="188"/>
      <c r="L130" s="188"/>
      <c r="N130" s="132">
        <f t="shared" si="19"/>
        <v>0</v>
      </c>
      <c r="P130" s="192" t="s">
        <v>165</v>
      </c>
      <c r="AK130" s="135"/>
    </row>
    <row r="131" spans="2:37">
      <c r="B131" s="182">
        <v>104</v>
      </c>
      <c r="C131" s="183" t="s">
        <v>1798</v>
      </c>
      <c r="D131" s="185">
        <v>2001</v>
      </c>
      <c r="E131" s="185" t="s">
        <v>42</v>
      </c>
      <c r="F131" s="186" t="s">
        <v>142</v>
      </c>
      <c r="G131" s="189" t="s">
        <v>81</v>
      </c>
      <c r="H131" s="188"/>
      <c r="L131" s="188"/>
      <c r="N131" s="132">
        <f t="shared" si="19"/>
        <v>0</v>
      </c>
      <c r="P131" s="192" t="s">
        <v>112</v>
      </c>
      <c r="AK131" s="135"/>
    </row>
    <row r="132" spans="2:37">
      <c r="B132" s="182" t="s">
        <v>601</v>
      </c>
      <c r="C132" s="183" t="s">
        <v>602</v>
      </c>
      <c r="D132" s="185" t="s">
        <v>114</v>
      </c>
      <c r="E132" s="185" t="s">
        <v>41</v>
      </c>
      <c r="F132" s="186" t="s">
        <v>83</v>
      </c>
      <c r="G132" s="189" t="s">
        <v>81</v>
      </c>
      <c r="H132" s="188"/>
      <c r="L132" s="188"/>
      <c r="N132" s="132">
        <f t="shared" si="19"/>
        <v>0</v>
      </c>
      <c r="P132" s="192" t="s">
        <v>261</v>
      </c>
      <c r="AK132" s="135"/>
    </row>
    <row r="133" spans="2:37">
      <c r="B133" s="182">
        <v>761</v>
      </c>
      <c r="C133" s="183" t="s">
        <v>1799</v>
      </c>
      <c r="D133" s="619">
        <v>2001</v>
      </c>
      <c r="E133" s="185" t="s">
        <v>41</v>
      </c>
      <c r="F133" s="186" t="s">
        <v>171</v>
      </c>
      <c r="G133" s="189" t="s">
        <v>81</v>
      </c>
      <c r="H133" s="188"/>
      <c r="L133" s="188"/>
      <c r="N133" s="132">
        <f t="shared" si="19"/>
        <v>0</v>
      </c>
      <c r="P133" s="192" t="s">
        <v>550</v>
      </c>
      <c r="AK133" s="135"/>
    </row>
    <row r="134" spans="2:37">
      <c r="B134" s="182">
        <v>401</v>
      </c>
      <c r="C134" s="183" t="s">
        <v>905</v>
      </c>
      <c r="D134" s="185" t="s">
        <v>146</v>
      </c>
      <c r="E134" s="185" t="s">
        <v>44</v>
      </c>
      <c r="F134" s="186" t="s">
        <v>83</v>
      </c>
      <c r="G134" s="189" t="s">
        <v>81</v>
      </c>
      <c r="H134" s="188"/>
      <c r="L134" s="188"/>
      <c r="N134" s="132">
        <f t="shared" si="19"/>
        <v>0</v>
      </c>
      <c r="P134" s="192" t="s">
        <v>906</v>
      </c>
      <c r="AK134" s="135"/>
    </row>
    <row r="135" spans="2:37">
      <c r="B135" s="182">
        <v>217</v>
      </c>
      <c r="C135" s="183" t="s">
        <v>1043</v>
      </c>
      <c r="D135" s="185">
        <v>2002</v>
      </c>
      <c r="E135" s="185" t="s">
        <v>43</v>
      </c>
      <c r="F135" s="186" t="s">
        <v>223</v>
      </c>
      <c r="G135" s="189" t="s">
        <v>81</v>
      </c>
      <c r="H135" s="188"/>
      <c r="L135" s="188"/>
      <c r="N135" s="132">
        <f t="shared" si="19"/>
        <v>0</v>
      </c>
      <c r="P135" s="192" t="s">
        <v>917</v>
      </c>
      <c r="AK135" s="135"/>
    </row>
    <row r="136" spans="2:37">
      <c r="B136" s="182">
        <v>272</v>
      </c>
      <c r="C136" s="183" t="s">
        <v>970</v>
      </c>
      <c r="D136" s="185">
        <v>2002</v>
      </c>
      <c r="E136" s="185" t="s">
        <v>41</v>
      </c>
      <c r="F136" s="186" t="s">
        <v>167</v>
      </c>
      <c r="G136" s="189" t="s">
        <v>81</v>
      </c>
      <c r="H136" s="188"/>
      <c r="L136" s="188"/>
      <c r="N136" s="132">
        <f t="shared" si="19"/>
        <v>0</v>
      </c>
      <c r="P136" s="192" t="s">
        <v>971</v>
      </c>
      <c r="AK136" s="135"/>
    </row>
    <row r="137" spans="2:37">
      <c r="B137" s="182" t="s">
        <v>1039</v>
      </c>
      <c r="C137" s="183" t="s">
        <v>1040</v>
      </c>
      <c r="D137" s="185" t="s">
        <v>114</v>
      </c>
      <c r="E137" s="185" t="s">
        <v>41</v>
      </c>
      <c r="F137" s="186" t="s">
        <v>83</v>
      </c>
      <c r="G137" s="189" t="s">
        <v>81</v>
      </c>
      <c r="H137" s="188"/>
      <c r="L137" s="188"/>
      <c r="N137" s="132">
        <f t="shared" si="19"/>
        <v>0</v>
      </c>
      <c r="P137" s="192" t="s">
        <v>261</v>
      </c>
      <c r="AK137" s="135"/>
    </row>
    <row r="138" spans="2:37">
      <c r="B138" s="182">
        <v>650</v>
      </c>
      <c r="C138" s="183" t="s">
        <v>1021</v>
      </c>
      <c r="D138" s="145">
        <v>2002</v>
      </c>
      <c r="E138" s="185" t="s">
        <v>42</v>
      </c>
      <c r="F138" s="186" t="s">
        <v>132</v>
      </c>
      <c r="G138" s="189" t="s">
        <v>81</v>
      </c>
      <c r="H138" s="188"/>
      <c r="L138" s="188"/>
      <c r="N138" s="132">
        <f t="shared" si="19"/>
        <v>0</v>
      </c>
      <c r="P138" s="192" t="s">
        <v>947</v>
      </c>
      <c r="AK138" s="135"/>
    </row>
    <row r="139" spans="2:37">
      <c r="B139" s="182">
        <v>449</v>
      </c>
      <c r="C139" s="183" t="s">
        <v>1800</v>
      </c>
      <c r="D139" s="185">
        <v>2002</v>
      </c>
      <c r="E139" s="185"/>
      <c r="F139" s="186" t="s">
        <v>121</v>
      </c>
      <c r="G139" s="189" t="s">
        <v>81</v>
      </c>
      <c r="H139" s="188"/>
      <c r="L139" s="188"/>
      <c r="N139" s="132">
        <f t="shared" si="19"/>
        <v>0</v>
      </c>
      <c r="P139" s="192" t="s">
        <v>1478</v>
      </c>
      <c r="AK139" s="135"/>
    </row>
    <row r="140" spans="2:37">
      <c r="B140" s="182">
        <v>644</v>
      </c>
      <c r="C140" s="183" t="s">
        <v>1038</v>
      </c>
      <c r="D140" s="145">
        <v>2002</v>
      </c>
      <c r="E140" s="185" t="s">
        <v>41</v>
      </c>
      <c r="F140" s="186" t="s">
        <v>132</v>
      </c>
      <c r="G140" s="189" t="s">
        <v>81</v>
      </c>
      <c r="H140" s="188"/>
      <c r="L140" s="188"/>
      <c r="N140" s="132">
        <f t="shared" si="19"/>
        <v>0</v>
      </c>
      <c r="P140" s="192" t="s">
        <v>535</v>
      </c>
      <c r="AK140" s="135"/>
    </row>
    <row r="141" spans="2:37">
      <c r="B141" s="182">
        <v>631</v>
      </c>
      <c r="C141" s="183" t="s">
        <v>604</v>
      </c>
      <c r="D141" s="145">
        <v>2002</v>
      </c>
      <c r="E141" s="185" t="s">
        <v>43</v>
      </c>
      <c r="F141" s="186" t="s">
        <v>132</v>
      </c>
      <c r="G141" s="189" t="s">
        <v>81</v>
      </c>
      <c r="H141" s="188"/>
      <c r="L141" s="188"/>
      <c r="N141" s="132">
        <f t="shared" si="19"/>
        <v>0</v>
      </c>
      <c r="P141" s="192" t="s">
        <v>401</v>
      </c>
      <c r="AK141" s="135"/>
    </row>
    <row r="142" spans="2:37">
      <c r="B142" s="182">
        <v>164</v>
      </c>
      <c r="C142" s="183" t="s">
        <v>1801</v>
      </c>
      <c r="D142" s="185">
        <v>2002</v>
      </c>
      <c r="E142" s="185" t="s">
        <v>40</v>
      </c>
      <c r="F142" s="186" t="s">
        <v>142</v>
      </c>
      <c r="G142" s="189" t="s">
        <v>81</v>
      </c>
      <c r="H142" s="188"/>
      <c r="L142" s="188"/>
      <c r="N142" s="132">
        <f t="shared" si="19"/>
        <v>0</v>
      </c>
      <c r="P142" s="192" t="s">
        <v>144</v>
      </c>
      <c r="AK142" s="135"/>
    </row>
    <row r="143" spans="2:37">
      <c r="B143" s="182">
        <v>837</v>
      </c>
      <c r="C143" s="183" t="s">
        <v>609</v>
      </c>
      <c r="D143" s="185" t="s">
        <v>114</v>
      </c>
      <c r="E143" s="185" t="s">
        <v>42</v>
      </c>
      <c r="F143" s="186" t="s">
        <v>128</v>
      </c>
      <c r="G143" s="189" t="s">
        <v>81</v>
      </c>
      <c r="H143" s="188"/>
      <c r="L143" s="188"/>
      <c r="N143" s="132">
        <f t="shared" si="19"/>
        <v>0</v>
      </c>
      <c r="P143" s="192" t="s">
        <v>397</v>
      </c>
      <c r="AK143" s="135"/>
    </row>
    <row r="144" spans="2:37">
      <c r="B144" s="182">
        <v>628</v>
      </c>
      <c r="C144" s="183" t="s">
        <v>1008</v>
      </c>
      <c r="D144" s="145">
        <v>2002</v>
      </c>
      <c r="E144" s="185" t="s">
        <v>41</v>
      </c>
      <c r="F144" s="186" t="s">
        <v>132</v>
      </c>
      <c r="G144" s="189" t="s">
        <v>81</v>
      </c>
      <c r="H144" s="188"/>
      <c r="L144" s="188"/>
      <c r="N144" s="132">
        <f t="shared" si="19"/>
        <v>0</v>
      </c>
      <c r="P144" s="192" t="s">
        <v>961</v>
      </c>
      <c r="AK144" s="135"/>
    </row>
    <row r="145" spans="2:37">
      <c r="B145" s="182">
        <v>33</v>
      </c>
      <c r="C145" s="183" t="s">
        <v>985</v>
      </c>
      <c r="D145" s="619">
        <v>2001</v>
      </c>
      <c r="E145" s="185" t="s">
        <v>42</v>
      </c>
      <c r="F145" s="186" t="s">
        <v>228</v>
      </c>
      <c r="G145" s="189" t="s">
        <v>81</v>
      </c>
      <c r="H145" s="188"/>
      <c r="L145" s="188"/>
      <c r="N145" s="132">
        <f t="shared" si="19"/>
        <v>0</v>
      </c>
      <c r="P145" s="192" t="s">
        <v>863</v>
      </c>
      <c r="AK145" s="135"/>
    </row>
    <row r="146" spans="2:37">
      <c r="B146" s="182">
        <v>302</v>
      </c>
      <c r="C146" s="183" t="s">
        <v>833</v>
      </c>
      <c r="D146" s="185">
        <v>2001</v>
      </c>
      <c r="E146" s="185" t="s">
        <v>44</v>
      </c>
      <c r="F146" s="186" t="s">
        <v>153</v>
      </c>
      <c r="G146" s="189" t="s">
        <v>81</v>
      </c>
      <c r="H146" s="188"/>
      <c r="L146" s="188"/>
      <c r="N146" s="132">
        <f t="shared" si="19"/>
        <v>0</v>
      </c>
      <c r="P146" s="192" t="s">
        <v>816</v>
      </c>
      <c r="AK146" s="135"/>
    </row>
    <row r="147" spans="2:37">
      <c r="B147" s="182">
        <v>462</v>
      </c>
      <c r="C147" s="183" t="s">
        <v>1037</v>
      </c>
      <c r="D147" s="185">
        <v>2001</v>
      </c>
      <c r="E147" s="185"/>
      <c r="F147" s="186" t="s">
        <v>121</v>
      </c>
      <c r="G147" s="189" t="s">
        <v>81</v>
      </c>
      <c r="H147" s="188"/>
      <c r="L147" s="188"/>
      <c r="N147" s="132">
        <f t="shared" si="19"/>
        <v>0</v>
      </c>
      <c r="P147" s="192" t="s">
        <v>1802</v>
      </c>
      <c r="AK147" s="135"/>
    </row>
    <row r="148" spans="2:37">
      <c r="B148" s="182">
        <v>618</v>
      </c>
      <c r="C148" s="183" t="s">
        <v>1803</v>
      </c>
      <c r="D148" s="619">
        <v>2001</v>
      </c>
      <c r="E148" s="185" t="s">
        <v>42</v>
      </c>
      <c r="F148" s="186" t="s">
        <v>175</v>
      </c>
      <c r="G148" s="189" t="s">
        <v>81</v>
      </c>
      <c r="H148" s="188"/>
      <c r="L148" s="188"/>
      <c r="N148" s="132">
        <f t="shared" si="19"/>
        <v>0</v>
      </c>
      <c r="P148" s="192" t="s">
        <v>1775</v>
      </c>
      <c r="AK148" s="135"/>
    </row>
    <row r="149" spans="2:37">
      <c r="B149" s="182">
        <v>53</v>
      </c>
      <c r="C149" s="183" t="s">
        <v>1804</v>
      </c>
      <c r="D149" s="185">
        <v>2001</v>
      </c>
      <c r="E149" s="185" t="s">
        <v>43</v>
      </c>
      <c r="F149" s="186" t="s">
        <v>269</v>
      </c>
      <c r="G149" s="189" t="s">
        <v>81</v>
      </c>
      <c r="H149" s="188"/>
      <c r="L149" s="188"/>
      <c r="N149" s="132">
        <f t="shared" si="19"/>
        <v>0</v>
      </c>
      <c r="P149" s="192" t="s">
        <v>270</v>
      </c>
      <c r="AK149" s="135"/>
    </row>
    <row r="150" spans="2:37">
      <c r="B150" s="182">
        <v>421</v>
      </c>
      <c r="C150" s="183" t="s">
        <v>959</v>
      </c>
      <c r="D150" s="185" t="s">
        <v>114</v>
      </c>
      <c r="E150" s="185" t="s">
        <v>42</v>
      </c>
      <c r="F150" s="186" t="s">
        <v>83</v>
      </c>
      <c r="G150" s="189" t="s">
        <v>81</v>
      </c>
      <c r="H150" s="188"/>
      <c r="L150" s="188"/>
      <c r="N150" s="132">
        <f t="shared" si="19"/>
        <v>0</v>
      </c>
      <c r="P150" s="192" t="s">
        <v>429</v>
      </c>
      <c r="AK150" s="135"/>
    </row>
    <row r="151" spans="2:37">
      <c r="B151" s="182">
        <v>641</v>
      </c>
      <c r="C151" s="183" t="s">
        <v>1017</v>
      </c>
      <c r="D151" s="145">
        <v>2002</v>
      </c>
      <c r="E151" s="185" t="s">
        <v>41</v>
      </c>
      <c r="F151" s="186" t="s">
        <v>132</v>
      </c>
      <c r="G151" s="189" t="s">
        <v>81</v>
      </c>
      <c r="H151" s="188"/>
      <c r="L151" s="188"/>
      <c r="N151" s="132">
        <f t="shared" si="19"/>
        <v>0</v>
      </c>
      <c r="P151" s="192" t="s">
        <v>961</v>
      </c>
      <c r="AK151" s="135"/>
    </row>
    <row r="152" spans="2:37">
      <c r="B152" s="182">
        <v>232</v>
      </c>
      <c r="C152" s="183" t="s">
        <v>583</v>
      </c>
      <c r="D152" s="185">
        <v>2001</v>
      </c>
      <c r="E152" s="185" t="s">
        <v>41</v>
      </c>
      <c r="F152" s="186" t="s">
        <v>167</v>
      </c>
      <c r="G152" s="189" t="s">
        <v>81</v>
      </c>
      <c r="H152" s="188"/>
      <c r="L152" s="188"/>
      <c r="N152" s="132">
        <f t="shared" si="19"/>
        <v>0</v>
      </c>
      <c r="P152" s="192" t="s">
        <v>585</v>
      </c>
      <c r="AK152" s="135"/>
    </row>
    <row r="153" spans="2:37">
      <c r="B153" s="182">
        <v>649</v>
      </c>
      <c r="C153" s="183" t="s">
        <v>1032</v>
      </c>
      <c r="D153" s="185">
        <v>2001</v>
      </c>
      <c r="E153" s="185" t="s">
        <v>43</v>
      </c>
      <c r="F153" s="186" t="s">
        <v>132</v>
      </c>
      <c r="G153" s="189" t="s">
        <v>81</v>
      </c>
      <c r="H153" s="188"/>
      <c r="L153" s="188"/>
      <c r="N153" s="132"/>
      <c r="P153" s="192" t="s">
        <v>947</v>
      </c>
      <c r="AK153" s="135"/>
    </row>
    <row r="154" spans="2:37">
      <c r="B154" s="182">
        <v>150</v>
      </c>
      <c r="C154" s="183" t="s">
        <v>1805</v>
      </c>
      <c r="D154" s="185">
        <v>2002</v>
      </c>
      <c r="E154" s="185" t="s">
        <v>41</v>
      </c>
      <c r="F154" s="186" t="s">
        <v>142</v>
      </c>
      <c r="G154" s="189" t="s">
        <v>81</v>
      </c>
      <c r="H154" s="188"/>
      <c r="L154" s="188"/>
      <c r="N154" s="132"/>
      <c r="P154" s="192" t="s">
        <v>112</v>
      </c>
      <c r="AK154" s="135"/>
    </row>
    <row r="155" spans="2:37">
      <c r="B155" s="182">
        <v>885</v>
      </c>
      <c r="C155" s="183" t="s">
        <v>1806</v>
      </c>
      <c r="D155" s="185" t="s">
        <v>146</v>
      </c>
      <c r="E155" s="185" t="s">
        <v>42</v>
      </c>
      <c r="F155" s="186" t="s">
        <v>115</v>
      </c>
      <c r="G155" s="189" t="s">
        <v>81</v>
      </c>
      <c r="H155" s="188"/>
      <c r="L155" s="188"/>
      <c r="N155" s="132"/>
      <c r="P155" s="192" t="s">
        <v>1394</v>
      </c>
      <c r="AK155" s="135"/>
    </row>
    <row r="156" spans="2:37">
      <c r="B156" s="182">
        <v>806</v>
      </c>
      <c r="C156" s="183" t="s">
        <v>1807</v>
      </c>
      <c r="D156" s="185">
        <v>2002</v>
      </c>
      <c r="E156" s="185" t="s">
        <v>41</v>
      </c>
      <c r="F156" s="186" t="s">
        <v>115</v>
      </c>
      <c r="G156" s="189" t="s">
        <v>81</v>
      </c>
      <c r="H156" s="188"/>
      <c r="L156" s="188"/>
      <c r="N156" s="132"/>
      <c r="P156" s="192" t="s">
        <v>322</v>
      </c>
      <c r="AK156" s="135"/>
    </row>
    <row r="157" spans="2:37">
      <c r="B157" s="182">
        <v>408</v>
      </c>
      <c r="C157" s="183" t="s">
        <v>849</v>
      </c>
      <c r="D157" s="185" t="s">
        <v>114</v>
      </c>
      <c r="E157" s="185" t="s">
        <v>44</v>
      </c>
      <c r="F157" s="186" t="s">
        <v>83</v>
      </c>
      <c r="G157" s="189" t="s">
        <v>81</v>
      </c>
      <c r="H157" s="188"/>
      <c r="L157" s="188"/>
      <c r="N157" s="132"/>
      <c r="P157" s="192" t="s">
        <v>850</v>
      </c>
      <c r="AK157" s="135"/>
    </row>
    <row r="158" spans="2:37">
      <c r="B158" s="182">
        <v>566</v>
      </c>
      <c r="C158" s="183" t="s">
        <v>1033</v>
      </c>
      <c r="D158" s="185" t="s">
        <v>114</v>
      </c>
      <c r="E158" s="185" t="s">
        <v>43</v>
      </c>
      <c r="F158" s="186" t="s">
        <v>124</v>
      </c>
      <c r="G158" s="189" t="s">
        <v>81</v>
      </c>
      <c r="H158" s="188"/>
      <c r="L158" s="188"/>
      <c r="N158" s="132"/>
      <c r="P158" s="192" t="s">
        <v>831</v>
      </c>
      <c r="AK158" s="135"/>
    </row>
    <row r="159" spans="2:37">
      <c r="B159" s="182">
        <v>389</v>
      </c>
      <c r="C159" s="183" t="s">
        <v>948</v>
      </c>
      <c r="D159" s="185" t="s">
        <v>114</v>
      </c>
      <c r="E159" s="185" t="s">
        <v>43</v>
      </c>
      <c r="F159" s="186" t="s">
        <v>83</v>
      </c>
      <c r="G159" s="189" t="s">
        <v>81</v>
      </c>
      <c r="H159" s="188"/>
      <c r="L159" s="188"/>
      <c r="N159" s="132"/>
      <c r="P159" s="192" t="s">
        <v>441</v>
      </c>
      <c r="AK159" s="135"/>
    </row>
    <row r="160" spans="2:37">
      <c r="B160" s="182">
        <v>11</v>
      </c>
      <c r="C160" s="183" t="s">
        <v>1013</v>
      </c>
      <c r="D160" s="145">
        <v>2002</v>
      </c>
      <c r="E160" s="185" t="s">
        <v>41</v>
      </c>
      <c r="F160" s="186" t="s">
        <v>228</v>
      </c>
      <c r="G160" s="189" t="s">
        <v>81</v>
      </c>
      <c r="H160" s="188"/>
      <c r="L160" s="188"/>
      <c r="N160" s="132"/>
      <c r="P160" s="192" t="s">
        <v>863</v>
      </c>
      <c r="AK160" s="135"/>
    </row>
    <row r="161" spans="2:37">
      <c r="B161" s="182">
        <v>176</v>
      </c>
      <c r="C161" s="183" t="s">
        <v>1036</v>
      </c>
      <c r="D161" s="185" t="s">
        <v>146</v>
      </c>
      <c r="E161" s="185" t="s">
        <v>43</v>
      </c>
      <c r="F161" s="186" t="s">
        <v>65</v>
      </c>
      <c r="G161" s="189" t="s">
        <v>81</v>
      </c>
      <c r="H161" s="188"/>
      <c r="L161" s="188"/>
      <c r="N161" s="132"/>
      <c r="P161" s="192" t="s">
        <v>165</v>
      </c>
      <c r="AK161" s="135"/>
    </row>
    <row r="162" spans="2:37">
      <c r="B162" s="182">
        <v>640</v>
      </c>
      <c r="C162" s="183" t="s">
        <v>1010</v>
      </c>
      <c r="D162" s="185">
        <v>2002</v>
      </c>
      <c r="E162" s="185" t="s">
        <v>41</v>
      </c>
      <c r="F162" s="186" t="s">
        <v>132</v>
      </c>
      <c r="G162" s="189" t="s">
        <v>81</v>
      </c>
      <c r="H162" s="188"/>
      <c r="L162" s="188"/>
      <c r="N162" s="132"/>
      <c r="P162" s="192" t="s">
        <v>535</v>
      </c>
    </row>
  </sheetData>
  <autoFilter ref="A20:P161">
    <sortState ref="A21:P162">
      <sortCondition ref="K20:K161"/>
    </sortState>
  </autoFilter>
  <mergeCells count="1">
    <mergeCell ref="G17:M17"/>
  </mergeCells>
  <dataValidations count="6">
    <dataValidation type="list" allowBlank="1" showInputMessage="1" showErrorMessage="1" sqref="E45:E77 E29 E23 E90:E154">
      <formula1>"мсмк,мс,кмс,I,II,III,1юн,2юн,3юн,б/р"</formula1>
    </dataValidation>
    <dataValidation type="list" allowBlank="1" showInputMessage="1" showErrorMessage="1" sqref="E85:E89 E21:E22 E24 E26">
      <formula1>"I,II,III,1юн,2юн,3юн,б/р"</formula1>
    </dataValidation>
    <dataValidation type="list" allowBlank="1" showInputMessage="1" showErrorMessage="1" sqref="D85:D89">
      <formula1>"00,01,02,03,04"</formula1>
    </dataValidation>
    <dataValidation type="list" allowBlank="1" showInputMessage="1" showErrorMessage="1" sqref="E78:E83">
      <formula1>"кмс,I,II,III,1юн,2юн,3юн"</formula1>
    </dataValidation>
    <dataValidation type="list" allowBlank="1" showInputMessage="1" showErrorMessage="1" sqref="E25 E30:E44 E27:E28">
      <formula1>"кмс,I,II,III,1юн,2юн,3юн,б/р"</formula1>
    </dataValidation>
    <dataValidation type="list" allowBlank="1" showInputMessage="1" showErrorMessage="1" sqref="D26 D28:D29 D21:D24">
      <formula1>"02,03,04,05,"</formula1>
    </dataValidation>
  </dataValidations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10"/>
  <sheetViews>
    <sheetView topLeftCell="A88" zoomScaleNormal="100" workbookViewId="0">
      <selection activeCell="C111" sqref="C111"/>
    </sheetView>
  </sheetViews>
  <sheetFormatPr defaultRowHeight="15" outlineLevelCol="1"/>
  <cols>
    <col min="1" max="1" width="4.7109375" style="132" customWidth="1"/>
    <col min="2" max="2" width="4.5703125" style="135" customWidth="1"/>
    <col min="3" max="3" width="25.7109375" style="256" customWidth="1"/>
    <col min="4" max="4" width="4.7109375" style="135" customWidth="1"/>
    <col min="5" max="5" width="4.28515625" style="135" customWidth="1"/>
    <col min="6" max="6" width="20.7109375" style="135" customWidth="1"/>
    <col min="7" max="7" width="3.7109375" style="212" customWidth="1"/>
    <col min="8" max="8" width="8.7109375" style="132" customWidth="1"/>
    <col min="9" max="9" width="7" style="132" customWidth="1"/>
    <col min="10" max="10" width="22.7109375" style="255" customWidth="1"/>
    <col min="11" max="11" width="9.140625" style="135"/>
    <col min="12" max="30" width="6.7109375" style="135" hidden="1" customWidth="1" outlineLevel="1"/>
    <col min="31" max="31" width="9.140625" style="136" collapsed="1"/>
    <col min="32" max="16384" width="9.140625" style="135"/>
  </cols>
  <sheetData>
    <row r="1" spans="1:30" ht="15.75">
      <c r="A1" s="73"/>
      <c r="B1" s="73"/>
      <c r="C1" s="73"/>
      <c r="D1" s="73"/>
      <c r="E1" s="15"/>
      <c r="F1" s="73"/>
      <c r="G1" s="73"/>
      <c r="H1" s="76"/>
      <c r="L1" s="203">
        <v>50</v>
      </c>
      <c r="M1" s="204">
        <v>51.2</v>
      </c>
      <c r="N1" s="203">
        <v>51.201000000000001</v>
      </c>
      <c r="O1" s="204">
        <v>54.05</v>
      </c>
      <c r="P1" s="203">
        <v>54.051000000000002</v>
      </c>
      <c r="Q1" s="204">
        <v>57.15</v>
      </c>
      <c r="R1" s="203">
        <v>57.151000000000003</v>
      </c>
      <c r="S1" s="204" t="s">
        <v>406</v>
      </c>
      <c r="T1" s="203" t="s">
        <v>407</v>
      </c>
      <c r="U1" s="205" t="s">
        <v>408</v>
      </c>
      <c r="V1" s="206" t="s">
        <v>409</v>
      </c>
      <c r="W1" s="205" t="s">
        <v>410</v>
      </c>
      <c r="X1" s="206" t="s">
        <v>411</v>
      </c>
      <c r="Y1" s="205" t="s">
        <v>412</v>
      </c>
      <c r="Z1" s="206" t="s">
        <v>413</v>
      </c>
      <c r="AA1" s="205" t="s">
        <v>414</v>
      </c>
      <c r="AB1" s="206" t="s">
        <v>415</v>
      </c>
      <c r="AC1" s="205" t="s">
        <v>416</v>
      </c>
      <c r="AD1" s="206" t="s">
        <v>417</v>
      </c>
    </row>
    <row r="2" spans="1:30" ht="15.75">
      <c r="A2" s="73"/>
      <c r="B2" s="73"/>
      <c r="C2" s="73"/>
      <c r="D2" s="73"/>
      <c r="E2" s="15"/>
      <c r="F2" s="15" t="s">
        <v>33</v>
      </c>
      <c r="G2" s="73"/>
      <c r="H2" s="76"/>
      <c r="L2" s="207" t="s">
        <v>47</v>
      </c>
      <c r="M2" s="207" t="s">
        <v>47</v>
      </c>
      <c r="N2" s="207" t="s">
        <v>46</v>
      </c>
      <c r="O2" s="207" t="s">
        <v>46</v>
      </c>
      <c r="P2" s="207" t="s">
        <v>45</v>
      </c>
      <c r="Q2" s="207" t="s">
        <v>45</v>
      </c>
      <c r="R2" s="207" t="s">
        <v>44</v>
      </c>
      <c r="S2" s="207" t="s">
        <v>44</v>
      </c>
      <c r="T2" s="207" t="s">
        <v>43</v>
      </c>
      <c r="U2" s="207" t="s">
        <v>43</v>
      </c>
      <c r="V2" s="207" t="s">
        <v>42</v>
      </c>
      <c r="W2" s="207" t="s">
        <v>42</v>
      </c>
      <c r="X2" s="207" t="s">
        <v>41</v>
      </c>
      <c r="Y2" s="207" t="s">
        <v>41</v>
      </c>
      <c r="Z2" s="207" t="s">
        <v>40</v>
      </c>
      <c r="AA2" s="207" t="s">
        <v>40</v>
      </c>
      <c r="AB2" s="207" t="s">
        <v>70</v>
      </c>
      <c r="AC2" s="207" t="s">
        <v>70</v>
      </c>
      <c r="AD2" s="208" t="s">
        <v>39</v>
      </c>
    </row>
    <row r="3" spans="1:30" ht="15.75">
      <c r="A3" s="73"/>
      <c r="B3" s="73"/>
      <c r="C3" s="73"/>
      <c r="D3" s="73"/>
      <c r="E3" s="15"/>
      <c r="F3" s="15" t="s">
        <v>32</v>
      </c>
      <c r="G3" s="73"/>
      <c r="H3" s="76"/>
    </row>
    <row r="4" spans="1:30" ht="15.75">
      <c r="A4" s="73"/>
      <c r="B4" s="73"/>
      <c r="C4" s="73"/>
      <c r="D4" s="73"/>
      <c r="E4" s="15"/>
      <c r="F4" s="15" t="s">
        <v>31</v>
      </c>
      <c r="G4" s="73"/>
      <c r="H4" s="76"/>
    </row>
    <row r="5" spans="1:30" ht="15.75">
      <c r="A5" s="73"/>
      <c r="B5" s="73"/>
      <c r="C5" s="73"/>
      <c r="D5" s="73"/>
      <c r="E5" s="15"/>
      <c r="F5" s="73"/>
      <c r="G5" s="73"/>
      <c r="H5" s="76"/>
    </row>
    <row r="6" spans="1:30" ht="15.75">
      <c r="A6" s="73"/>
      <c r="B6" s="73"/>
      <c r="C6" s="73"/>
      <c r="D6" s="73"/>
      <c r="E6" s="15"/>
      <c r="F6" s="15"/>
      <c r="G6" s="73"/>
      <c r="H6" s="76"/>
    </row>
    <row r="7" spans="1:30" ht="18.75">
      <c r="A7" s="73"/>
      <c r="B7" s="73"/>
      <c r="C7" s="73"/>
      <c r="D7" s="73"/>
      <c r="E7" s="15"/>
      <c r="F7" s="14" t="s">
        <v>30</v>
      </c>
      <c r="G7" s="73"/>
      <c r="H7" s="76"/>
    </row>
    <row r="8" spans="1:30" ht="18.75">
      <c r="A8" s="73"/>
      <c r="B8" s="73"/>
      <c r="C8" s="73"/>
      <c r="D8" s="73"/>
      <c r="E8" s="15"/>
      <c r="F8" s="14" t="s">
        <v>48</v>
      </c>
      <c r="G8" s="73"/>
      <c r="H8" s="76"/>
    </row>
    <row r="9" spans="1:30" ht="21" customHeight="1">
      <c r="F9" s="74"/>
    </row>
    <row r="10" spans="1:30" ht="20.25">
      <c r="E10" s="213"/>
      <c r="F10" s="75" t="s">
        <v>35</v>
      </c>
    </row>
    <row r="11" spans="1:30" ht="20.25">
      <c r="E11" s="213"/>
      <c r="F11" s="75"/>
    </row>
    <row r="12" spans="1:30" ht="6.95" customHeight="1">
      <c r="E12" s="213"/>
      <c r="F12" s="14"/>
    </row>
    <row r="13" spans="1:30" ht="20.25">
      <c r="F13" s="78" t="s">
        <v>71</v>
      </c>
    </row>
    <row r="14" spans="1:30" ht="20.25">
      <c r="F14" s="78"/>
    </row>
    <row r="15" spans="1:30">
      <c r="A15" s="82" t="s">
        <v>50</v>
      </c>
      <c r="C15" s="211"/>
      <c r="J15" s="87" t="s">
        <v>51</v>
      </c>
      <c r="K15" s="87"/>
    </row>
    <row r="16" spans="1:30">
      <c r="F16" s="213"/>
    </row>
    <row r="17" spans="1:31">
      <c r="A17" s="214" t="s">
        <v>52</v>
      </c>
      <c r="B17" s="215" t="s">
        <v>104</v>
      </c>
      <c r="C17" s="257" t="s">
        <v>105</v>
      </c>
      <c r="D17" s="215" t="s">
        <v>55</v>
      </c>
      <c r="E17" s="215" t="s">
        <v>106</v>
      </c>
      <c r="F17" s="215" t="s">
        <v>57</v>
      </c>
      <c r="G17" s="801" t="s">
        <v>107</v>
      </c>
      <c r="H17" s="802"/>
      <c r="I17" s="214" t="s">
        <v>56</v>
      </c>
      <c r="J17" s="259" t="s">
        <v>60</v>
      </c>
    </row>
    <row r="18" spans="1:31" ht="6.95" customHeight="1">
      <c r="A18" s="217"/>
      <c r="B18" s="218"/>
      <c r="C18" s="260"/>
      <c r="D18" s="218"/>
      <c r="E18" s="218"/>
      <c r="F18" s="15"/>
      <c r="G18" s="221"/>
      <c r="H18" s="221"/>
      <c r="I18" s="217"/>
      <c r="J18" s="261"/>
    </row>
    <row r="19" spans="1:31">
      <c r="A19" s="270"/>
      <c r="B19" s="272"/>
      <c r="C19" s="272" t="s">
        <v>215</v>
      </c>
      <c r="D19" s="223"/>
      <c r="E19" s="223"/>
      <c r="F19" s="109" t="s">
        <v>418</v>
      </c>
      <c r="G19" s="246"/>
      <c r="H19" s="247"/>
      <c r="I19" s="248"/>
      <c r="J19" s="307" t="s">
        <v>419</v>
      </c>
    </row>
    <row r="20" spans="1:31" ht="8.1" customHeight="1">
      <c r="A20" s="165"/>
      <c r="B20" s="116"/>
      <c r="C20" s="116"/>
      <c r="D20" s="226"/>
      <c r="E20" s="226"/>
      <c r="F20" s="118"/>
      <c r="G20" s="168"/>
      <c r="H20" s="128"/>
      <c r="I20" s="250"/>
      <c r="J20" s="263"/>
    </row>
    <row r="21" spans="1:31">
      <c r="A21" s="132">
        <v>1</v>
      </c>
      <c r="B21" s="182">
        <v>367</v>
      </c>
      <c r="C21" s="183" t="s">
        <v>420</v>
      </c>
      <c r="D21" s="185" t="s">
        <v>114</v>
      </c>
      <c r="E21" s="185" t="s">
        <v>44</v>
      </c>
      <c r="F21" s="186" t="s">
        <v>83</v>
      </c>
      <c r="G21" s="308"/>
      <c r="H21" s="130">
        <v>59.48</v>
      </c>
      <c r="I21" s="132" t="str">
        <f>IF(OR(H21="",H21="н/я",H21="сошёл",H21="сошла",EXACT("дискв", LEFT(H21,5))),"",LOOKUP(H21,$L$1:$AD$1,$L$2:$AD$2))</f>
        <v>I</v>
      </c>
      <c r="J21" s="192" t="s">
        <v>382</v>
      </c>
      <c r="K21" s="188"/>
      <c r="L21" s="132"/>
      <c r="M21" s="132"/>
      <c r="N21" s="132"/>
      <c r="O21" s="192"/>
      <c r="AE21" s="135"/>
    </row>
    <row r="22" spans="1:31">
      <c r="A22" s="132">
        <v>2</v>
      </c>
      <c r="B22" s="182">
        <v>777</v>
      </c>
      <c r="C22" s="183" t="s">
        <v>421</v>
      </c>
      <c r="D22" s="185">
        <v>2001</v>
      </c>
      <c r="E22" s="185" t="s">
        <v>44</v>
      </c>
      <c r="F22" s="186" t="s">
        <v>171</v>
      </c>
      <c r="G22" s="308"/>
      <c r="H22" s="130" t="s">
        <v>422</v>
      </c>
      <c r="I22" s="145" t="s">
        <v>44</v>
      </c>
      <c r="J22" s="192" t="s">
        <v>423</v>
      </c>
      <c r="K22" s="188"/>
      <c r="L22" s="132"/>
      <c r="M22" s="132"/>
      <c r="N22" s="132"/>
      <c r="O22" s="192"/>
      <c r="AE22" s="135"/>
    </row>
    <row r="23" spans="1:31">
      <c r="A23" s="132">
        <v>3</v>
      </c>
      <c r="B23" s="135">
        <v>268</v>
      </c>
      <c r="C23" s="256" t="s">
        <v>424</v>
      </c>
      <c r="D23" s="212">
        <v>2002</v>
      </c>
      <c r="E23" s="185" t="s">
        <v>44</v>
      </c>
      <c r="F23" s="135" t="s">
        <v>425</v>
      </c>
      <c r="H23" s="132" t="s">
        <v>426</v>
      </c>
      <c r="I23" s="132" t="str">
        <f t="shared" ref="I23:I28" si="0">IF(OR(H23="",H23="н/я",H23="сошёл",H23="сошла",EXACT("дискв", LEFT(H23,5))),"",LOOKUP(H23,$L$1:$AD$1,$L$2:$AD$2))</f>
        <v>II</v>
      </c>
      <c r="K23" s="188"/>
      <c r="L23" s="132"/>
      <c r="M23" s="132"/>
      <c r="N23" s="132"/>
      <c r="O23" s="192"/>
      <c r="AE23" s="135"/>
    </row>
    <row r="24" spans="1:31">
      <c r="A24" s="132">
        <v>4</v>
      </c>
      <c r="B24" s="182">
        <v>403</v>
      </c>
      <c r="C24" s="183" t="s">
        <v>427</v>
      </c>
      <c r="D24" s="185" t="s">
        <v>114</v>
      </c>
      <c r="E24" s="185" t="s">
        <v>44</v>
      </c>
      <c r="F24" s="186" t="s">
        <v>83</v>
      </c>
      <c r="G24" s="308"/>
      <c r="H24" s="130" t="s">
        <v>428</v>
      </c>
      <c r="I24" s="132" t="str">
        <f t="shared" si="0"/>
        <v>II</v>
      </c>
      <c r="J24" s="192" t="s">
        <v>429</v>
      </c>
      <c r="K24" s="188"/>
      <c r="L24" s="132"/>
      <c r="M24" s="132"/>
      <c r="N24" s="132"/>
      <c r="O24" s="192"/>
      <c r="AE24" s="135"/>
    </row>
    <row r="25" spans="1:31">
      <c r="A25" s="132">
        <v>5</v>
      </c>
      <c r="B25" s="182">
        <v>151</v>
      </c>
      <c r="C25" s="183" t="s">
        <v>430</v>
      </c>
      <c r="D25" s="185" t="s">
        <v>114</v>
      </c>
      <c r="E25" s="185" t="s">
        <v>44</v>
      </c>
      <c r="F25" s="186" t="s">
        <v>65</v>
      </c>
      <c r="G25" s="308"/>
      <c r="H25" s="130" t="s">
        <v>431</v>
      </c>
      <c r="I25" s="132" t="str">
        <f t="shared" si="0"/>
        <v>II</v>
      </c>
      <c r="J25" s="192" t="s">
        <v>432</v>
      </c>
      <c r="K25" s="188"/>
      <c r="L25" s="132"/>
      <c r="M25" s="132"/>
      <c r="N25" s="132"/>
      <c r="O25" s="192"/>
      <c r="AE25" s="135"/>
    </row>
    <row r="26" spans="1:31">
      <c r="A26" s="132">
        <v>6</v>
      </c>
      <c r="B26" s="182">
        <v>982</v>
      </c>
      <c r="C26" s="183" t="s">
        <v>433</v>
      </c>
      <c r="D26" s="185">
        <v>2001</v>
      </c>
      <c r="E26" s="185" t="s">
        <v>43</v>
      </c>
      <c r="F26" s="186" t="s">
        <v>68</v>
      </c>
      <c r="G26" s="308"/>
      <c r="H26" s="130" t="s">
        <v>434</v>
      </c>
      <c r="I26" s="132" t="str">
        <f t="shared" si="0"/>
        <v>II</v>
      </c>
      <c r="J26" s="192" t="s">
        <v>435</v>
      </c>
      <c r="K26" s="188"/>
      <c r="L26" s="132"/>
      <c r="M26" s="132"/>
      <c r="N26" s="132"/>
      <c r="O26" s="192"/>
      <c r="AE26" s="135"/>
    </row>
    <row r="27" spans="1:31">
      <c r="A27" s="132">
        <v>7</v>
      </c>
      <c r="B27" s="182">
        <v>697</v>
      </c>
      <c r="C27" s="183" t="s">
        <v>436</v>
      </c>
      <c r="D27" s="185">
        <v>2002</v>
      </c>
      <c r="E27" s="185" t="s">
        <v>43</v>
      </c>
      <c r="F27" s="186" t="s">
        <v>351</v>
      </c>
      <c r="G27" s="308"/>
      <c r="H27" s="130" t="s">
        <v>437</v>
      </c>
      <c r="I27" s="132" t="str">
        <f t="shared" si="0"/>
        <v>II</v>
      </c>
      <c r="J27" s="192" t="s">
        <v>438</v>
      </c>
      <c r="K27" s="188"/>
      <c r="L27" s="132"/>
      <c r="M27" s="132"/>
      <c r="N27" s="132"/>
      <c r="O27" s="192"/>
      <c r="AE27" s="135"/>
    </row>
    <row r="28" spans="1:31">
      <c r="A28" s="132">
        <v>8</v>
      </c>
      <c r="B28" s="182">
        <v>446</v>
      </c>
      <c r="C28" s="183" t="s">
        <v>439</v>
      </c>
      <c r="D28" s="185" t="s">
        <v>146</v>
      </c>
      <c r="E28" s="185" t="s">
        <v>43</v>
      </c>
      <c r="F28" s="186" t="s">
        <v>83</v>
      </c>
      <c r="G28" s="308"/>
      <c r="H28" s="130" t="s">
        <v>440</v>
      </c>
      <c r="I28" s="132" t="str">
        <f t="shared" si="0"/>
        <v>II</v>
      </c>
      <c r="J28" s="192" t="s">
        <v>441</v>
      </c>
      <c r="K28" s="188"/>
      <c r="L28" s="132"/>
      <c r="M28" s="132"/>
      <c r="N28" s="132"/>
      <c r="O28" s="192"/>
      <c r="AE28" s="135"/>
    </row>
    <row r="29" spans="1:31">
      <c r="A29" s="132">
        <v>9</v>
      </c>
      <c r="B29" s="182">
        <v>777</v>
      </c>
      <c r="C29" s="183" t="s">
        <v>442</v>
      </c>
      <c r="D29" s="145">
        <v>2002</v>
      </c>
      <c r="E29" s="185" t="s">
        <v>43</v>
      </c>
      <c r="F29" s="186" t="s">
        <v>171</v>
      </c>
      <c r="G29" s="308"/>
      <c r="H29" s="130" t="s">
        <v>443</v>
      </c>
      <c r="I29" s="132" t="str">
        <f t="shared" ref="I29:I69" si="1">IF(OR(H29="",H29="н/я",H29="сошёл",H29="сошла",EXACT("дискв", LEFT(H29,5))),"",LOOKUP(H29,$L$1:$AD$1,$L$2:$AD$2))</f>
        <v>II</v>
      </c>
      <c r="J29" s="192" t="s">
        <v>423</v>
      </c>
      <c r="K29" s="188"/>
      <c r="L29" s="132"/>
      <c r="M29" s="132"/>
      <c r="N29" s="132"/>
      <c r="O29" s="192"/>
      <c r="AE29" s="135"/>
    </row>
    <row r="30" spans="1:31">
      <c r="A30" s="132">
        <v>10</v>
      </c>
      <c r="B30" s="182">
        <v>974</v>
      </c>
      <c r="C30" s="183" t="s">
        <v>444</v>
      </c>
      <c r="D30" s="185">
        <v>2001</v>
      </c>
      <c r="E30" s="185" t="s">
        <v>43</v>
      </c>
      <c r="F30" s="186" t="s">
        <v>68</v>
      </c>
      <c r="G30" s="308"/>
      <c r="H30" s="130" t="s">
        <v>445</v>
      </c>
      <c r="I30" s="132" t="str">
        <f t="shared" si="1"/>
        <v>II</v>
      </c>
      <c r="J30" s="192" t="s">
        <v>446</v>
      </c>
      <c r="K30" s="188"/>
      <c r="L30" s="132"/>
      <c r="M30" s="132"/>
      <c r="N30" s="132"/>
      <c r="O30" s="192"/>
      <c r="AE30" s="135"/>
    </row>
    <row r="31" spans="1:31">
      <c r="A31" s="132">
        <v>11</v>
      </c>
      <c r="B31" s="182">
        <v>421</v>
      </c>
      <c r="C31" s="183" t="s">
        <v>447</v>
      </c>
      <c r="D31" s="185" t="s">
        <v>146</v>
      </c>
      <c r="E31" s="185" t="s">
        <v>43</v>
      </c>
      <c r="F31" s="186" t="s">
        <v>83</v>
      </c>
      <c r="G31" s="308"/>
      <c r="H31" s="130" t="s">
        <v>448</v>
      </c>
      <c r="I31" s="132" t="str">
        <f t="shared" si="1"/>
        <v>II</v>
      </c>
      <c r="J31" s="192" t="s">
        <v>449</v>
      </c>
      <c r="K31" s="188"/>
      <c r="L31" s="132"/>
      <c r="M31" s="132"/>
      <c r="N31" s="132"/>
      <c r="O31" s="192"/>
      <c r="AE31" s="135"/>
    </row>
    <row r="32" spans="1:31">
      <c r="A32" s="132">
        <v>12</v>
      </c>
      <c r="B32" s="182">
        <v>785</v>
      </c>
      <c r="C32" s="183" t="s">
        <v>450</v>
      </c>
      <c r="D32" s="185">
        <v>2002</v>
      </c>
      <c r="E32" s="185" t="s">
        <v>42</v>
      </c>
      <c r="F32" s="186" t="s">
        <v>171</v>
      </c>
      <c r="G32" s="308"/>
      <c r="H32" s="130" t="s">
        <v>451</v>
      </c>
      <c r="I32" s="132" t="str">
        <f t="shared" si="1"/>
        <v>II</v>
      </c>
      <c r="J32" s="192" t="s">
        <v>291</v>
      </c>
      <c r="K32" s="188"/>
      <c r="L32" s="132"/>
      <c r="M32" s="132"/>
      <c r="N32" s="132"/>
      <c r="O32" s="192"/>
      <c r="AE32" s="135"/>
    </row>
    <row r="33" spans="1:31">
      <c r="A33" s="132">
        <v>13</v>
      </c>
      <c r="B33" s="182">
        <v>214</v>
      </c>
      <c r="C33" s="183" t="s">
        <v>452</v>
      </c>
      <c r="D33" s="185">
        <v>2001</v>
      </c>
      <c r="E33" s="185" t="s">
        <v>43</v>
      </c>
      <c r="F33" s="186" t="s">
        <v>223</v>
      </c>
      <c r="G33" s="308"/>
      <c r="H33" s="130" t="s">
        <v>453</v>
      </c>
      <c r="I33" s="132" t="str">
        <f t="shared" si="1"/>
        <v>II</v>
      </c>
      <c r="J33" s="192" t="s">
        <v>305</v>
      </c>
      <c r="K33" s="188"/>
      <c r="L33" s="132"/>
      <c r="M33" s="132"/>
      <c r="N33" s="132"/>
      <c r="O33" s="192"/>
      <c r="AE33" s="135"/>
    </row>
    <row r="34" spans="1:31">
      <c r="A34" s="132">
        <v>14</v>
      </c>
      <c r="B34" s="182">
        <v>358</v>
      </c>
      <c r="C34" s="183" t="s">
        <v>454</v>
      </c>
      <c r="D34" s="185" t="s">
        <v>114</v>
      </c>
      <c r="E34" s="185" t="s">
        <v>43</v>
      </c>
      <c r="F34" s="186" t="s">
        <v>83</v>
      </c>
      <c r="G34" s="308"/>
      <c r="H34" s="130" t="s">
        <v>455</v>
      </c>
      <c r="I34" s="132" t="str">
        <f t="shared" si="1"/>
        <v>II</v>
      </c>
      <c r="J34" s="192" t="s">
        <v>429</v>
      </c>
      <c r="K34" s="188"/>
      <c r="L34" s="132"/>
      <c r="M34" s="132"/>
      <c r="N34" s="132"/>
      <c r="O34" s="192"/>
      <c r="AE34" s="135"/>
    </row>
    <row r="35" spans="1:31">
      <c r="A35" s="132">
        <v>15</v>
      </c>
      <c r="B35" s="182">
        <v>312</v>
      </c>
      <c r="C35" s="183" t="s">
        <v>456</v>
      </c>
      <c r="D35" s="185">
        <v>2001</v>
      </c>
      <c r="E35" s="185" t="s">
        <v>44</v>
      </c>
      <c r="F35" s="186" t="s">
        <v>153</v>
      </c>
      <c r="G35" s="308"/>
      <c r="H35" s="130" t="s">
        <v>457</v>
      </c>
      <c r="I35" s="132" t="str">
        <f t="shared" si="1"/>
        <v>II</v>
      </c>
      <c r="J35" s="192" t="s">
        <v>286</v>
      </c>
      <c r="K35" s="188"/>
      <c r="L35" s="132"/>
      <c r="M35" s="132"/>
      <c r="N35" s="132"/>
      <c r="O35" s="192"/>
      <c r="AE35" s="135"/>
    </row>
    <row r="36" spans="1:31">
      <c r="A36" s="132">
        <v>16</v>
      </c>
      <c r="B36" s="182">
        <v>298</v>
      </c>
      <c r="C36" s="183" t="s">
        <v>458</v>
      </c>
      <c r="D36" s="185">
        <v>2002</v>
      </c>
      <c r="E36" s="185" t="s">
        <v>43</v>
      </c>
      <c r="F36" s="186" t="s">
        <v>223</v>
      </c>
      <c r="G36" s="308"/>
      <c r="H36" s="130" t="s">
        <v>459</v>
      </c>
      <c r="I36" s="132" t="str">
        <f t="shared" si="1"/>
        <v>II</v>
      </c>
      <c r="J36" s="192" t="s">
        <v>460</v>
      </c>
      <c r="K36" s="188"/>
      <c r="L36" s="132"/>
      <c r="M36" s="132"/>
      <c r="N36" s="132"/>
      <c r="O36" s="192"/>
      <c r="AE36" s="135"/>
    </row>
    <row r="37" spans="1:31">
      <c r="A37" s="132">
        <v>17</v>
      </c>
      <c r="B37" s="182">
        <v>320</v>
      </c>
      <c r="C37" s="183" t="s">
        <v>461</v>
      </c>
      <c r="D37" s="185">
        <v>2001</v>
      </c>
      <c r="E37" s="185" t="s">
        <v>43</v>
      </c>
      <c r="F37" s="186" t="s">
        <v>153</v>
      </c>
      <c r="G37" s="308"/>
      <c r="H37" s="130" t="s">
        <v>462</v>
      </c>
      <c r="I37" s="132" t="str">
        <f t="shared" si="1"/>
        <v>II</v>
      </c>
      <c r="J37" s="192" t="s">
        <v>155</v>
      </c>
      <c r="K37" s="188"/>
      <c r="L37" s="132"/>
      <c r="M37" s="132"/>
      <c r="N37" s="132"/>
      <c r="O37" s="192"/>
      <c r="AE37" s="135"/>
    </row>
    <row r="38" spans="1:31">
      <c r="A38" s="132">
        <v>18</v>
      </c>
      <c r="B38" s="182">
        <v>525</v>
      </c>
      <c r="C38" s="183" t="s">
        <v>463</v>
      </c>
      <c r="D38" s="185">
        <v>2001</v>
      </c>
      <c r="E38" s="185" t="s">
        <v>43</v>
      </c>
      <c r="F38" s="186" t="s">
        <v>124</v>
      </c>
      <c r="G38" s="308"/>
      <c r="H38" s="130" t="s">
        <v>464</v>
      </c>
      <c r="I38" s="132" t="str">
        <f t="shared" si="1"/>
        <v>II</v>
      </c>
      <c r="J38" s="192" t="s">
        <v>465</v>
      </c>
      <c r="K38" s="188"/>
      <c r="L38" s="132"/>
      <c r="M38" s="132"/>
      <c r="N38" s="132"/>
      <c r="O38" s="192"/>
      <c r="AE38" s="135"/>
    </row>
    <row r="39" spans="1:31">
      <c r="A39" s="132">
        <v>19</v>
      </c>
      <c r="B39" s="182">
        <v>429</v>
      </c>
      <c r="C39" s="183" t="s">
        <v>466</v>
      </c>
      <c r="D39" s="185" t="s">
        <v>114</v>
      </c>
      <c r="E39" s="185" t="s">
        <v>43</v>
      </c>
      <c r="F39" s="186" t="s">
        <v>83</v>
      </c>
      <c r="G39" s="308"/>
      <c r="H39" s="130" t="s">
        <v>467</v>
      </c>
      <c r="I39" s="132" t="str">
        <f t="shared" si="1"/>
        <v>III</v>
      </c>
      <c r="J39" s="192" t="s">
        <v>468</v>
      </c>
      <c r="K39" s="188"/>
      <c r="L39" s="132"/>
      <c r="M39" s="132"/>
      <c r="N39" s="132"/>
      <c r="O39" s="192"/>
      <c r="AE39" s="135"/>
    </row>
    <row r="40" spans="1:31">
      <c r="A40" s="132">
        <v>20</v>
      </c>
      <c r="B40" s="182">
        <v>907</v>
      </c>
      <c r="C40" s="183" t="s">
        <v>469</v>
      </c>
      <c r="D40" s="185">
        <v>2001</v>
      </c>
      <c r="E40" s="185" t="s">
        <v>43</v>
      </c>
      <c r="F40" s="186" t="s">
        <v>68</v>
      </c>
      <c r="G40" s="308"/>
      <c r="H40" s="130" t="s">
        <v>470</v>
      </c>
      <c r="I40" s="132" t="str">
        <f t="shared" si="1"/>
        <v>III</v>
      </c>
      <c r="J40" s="192" t="s">
        <v>471</v>
      </c>
      <c r="K40" s="188"/>
      <c r="L40" s="132"/>
      <c r="M40" s="132"/>
      <c r="N40" s="132"/>
      <c r="O40" s="192"/>
      <c r="AE40" s="135"/>
    </row>
    <row r="41" spans="1:31">
      <c r="A41" s="132">
        <v>21</v>
      </c>
      <c r="B41" s="182">
        <v>910</v>
      </c>
      <c r="C41" s="183" t="s">
        <v>472</v>
      </c>
      <c r="D41" s="185">
        <v>2002</v>
      </c>
      <c r="E41" s="185" t="s">
        <v>43</v>
      </c>
      <c r="F41" s="186" t="s">
        <v>68</v>
      </c>
      <c r="G41" s="308"/>
      <c r="H41" s="130" t="s">
        <v>473</v>
      </c>
      <c r="I41" s="132" t="str">
        <f t="shared" si="1"/>
        <v>III</v>
      </c>
      <c r="J41" s="192" t="s">
        <v>474</v>
      </c>
      <c r="K41" s="188"/>
      <c r="L41" s="132"/>
      <c r="M41" s="132"/>
      <c r="N41" s="132"/>
      <c r="O41" s="192"/>
      <c r="AE41" s="135"/>
    </row>
    <row r="42" spans="1:31">
      <c r="A42" s="132">
        <v>22</v>
      </c>
      <c r="B42" s="182">
        <v>804</v>
      </c>
      <c r="C42" s="183" t="s">
        <v>475</v>
      </c>
      <c r="D42" s="185" t="s">
        <v>146</v>
      </c>
      <c r="E42" s="185" t="s">
        <v>43</v>
      </c>
      <c r="F42" s="186" t="s">
        <v>128</v>
      </c>
      <c r="G42" s="308"/>
      <c r="H42" s="130" t="s">
        <v>476</v>
      </c>
      <c r="I42" s="132" t="str">
        <f t="shared" si="1"/>
        <v>III</v>
      </c>
      <c r="J42" s="192" t="s">
        <v>397</v>
      </c>
      <c r="K42" s="188"/>
      <c r="L42" s="132"/>
      <c r="M42" s="132"/>
      <c r="N42" s="132"/>
      <c r="O42" s="192"/>
      <c r="AE42" s="135"/>
    </row>
    <row r="43" spans="1:31">
      <c r="A43" s="132">
        <v>23</v>
      </c>
      <c r="B43" s="182">
        <v>949</v>
      </c>
      <c r="C43" s="183" t="s">
        <v>477</v>
      </c>
      <c r="D43" s="185">
        <v>2001</v>
      </c>
      <c r="E43" s="185" t="s">
        <v>43</v>
      </c>
      <c r="F43" s="186" t="s">
        <v>75</v>
      </c>
      <c r="G43" s="308"/>
      <c r="H43" s="309" t="s">
        <v>478</v>
      </c>
      <c r="I43" s="132" t="str">
        <f t="shared" si="1"/>
        <v>III</v>
      </c>
      <c r="J43" s="192" t="s">
        <v>479</v>
      </c>
      <c r="K43" s="188"/>
      <c r="L43" s="132"/>
      <c r="M43" s="132"/>
      <c r="N43" s="132"/>
      <c r="O43" s="192"/>
      <c r="AE43" s="135"/>
    </row>
    <row r="44" spans="1:31">
      <c r="A44" s="132">
        <v>24</v>
      </c>
      <c r="B44" s="182">
        <v>635</v>
      </c>
      <c r="C44" s="183" t="s">
        <v>480</v>
      </c>
      <c r="D44" s="185">
        <v>2001</v>
      </c>
      <c r="E44" s="185" t="s">
        <v>42</v>
      </c>
      <c r="F44" s="186" t="s">
        <v>132</v>
      </c>
      <c r="G44" s="308"/>
      <c r="H44" s="130" t="s">
        <v>481</v>
      </c>
      <c r="I44" s="132" t="str">
        <f t="shared" si="1"/>
        <v>III</v>
      </c>
      <c r="J44" s="192" t="s">
        <v>134</v>
      </c>
      <c r="K44" s="188"/>
      <c r="L44" s="132"/>
      <c r="M44" s="132"/>
      <c r="N44" s="132"/>
      <c r="O44" s="192"/>
      <c r="AE44" s="135"/>
    </row>
    <row r="45" spans="1:31">
      <c r="A45" s="132">
        <v>25</v>
      </c>
      <c r="B45" s="182">
        <v>155</v>
      </c>
      <c r="C45" s="183" t="s">
        <v>482</v>
      </c>
      <c r="D45" s="185" t="s">
        <v>114</v>
      </c>
      <c r="E45" s="185" t="s">
        <v>43</v>
      </c>
      <c r="F45" s="186" t="s">
        <v>65</v>
      </c>
      <c r="G45" s="308"/>
      <c r="H45" s="130" t="s">
        <v>483</v>
      </c>
      <c r="I45" s="132" t="str">
        <f t="shared" si="1"/>
        <v>III</v>
      </c>
      <c r="J45" s="192" t="s">
        <v>165</v>
      </c>
      <c r="K45" s="188"/>
      <c r="L45" s="132"/>
      <c r="M45" s="132"/>
      <c r="N45" s="132"/>
      <c r="O45" s="192"/>
      <c r="AE45" s="135"/>
    </row>
    <row r="46" spans="1:31">
      <c r="A46" s="132">
        <v>26</v>
      </c>
      <c r="B46" s="182">
        <v>979</v>
      </c>
      <c r="C46" s="183" t="s">
        <v>484</v>
      </c>
      <c r="D46" s="185">
        <v>2001</v>
      </c>
      <c r="E46" s="185" t="s">
        <v>43</v>
      </c>
      <c r="F46" s="186" t="s">
        <v>75</v>
      </c>
      <c r="G46" s="308"/>
      <c r="H46" s="130" t="s">
        <v>485</v>
      </c>
      <c r="I46" s="132" t="str">
        <f t="shared" si="1"/>
        <v>III</v>
      </c>
      <c r="J46" s="192" t="s">
        <v>243</v>
      </c>
      <c r="K46" s="188"/>
      <c r="L46" s="132"/>
      <c r="M46" s="132"/>
      <c r="N46" s="132"/>
      <c r="O46" s="192"/>
      <c r="AE46" s="135"/>
    </row>
    <row r="47" spans="1:31">
      <c r="A47" s="132">
        <v>27</v>
      </c>
      <c r="B47" s="182">
        <v>218</v>
      </c>
      <c r="C47" s="183" t="s">
        <v>486</v>
      </c>
      <c r="D47" s="185">
        <v>2002</v>
      </c>
      <c r="E47" s="185" t="s">
        <v>43</v>
      </c>
      <c r="F47" s="186" t="s">
        <v>223</v>
      </c>
      <c r="G47" s="308"/>
      <c r="H47" s="130" t="s">
        <v>487</v>
      </c>
      <c r="I47" s="132" t="str">
        <f t="shared" si="1"/>
        <v>III</v>
      </c>
      <c r="J47" s="192" t="s">
        <v>305</v>
      </c>
      <c r="K47" s="188"/>
      <c r="L47" s="132"/>
      <c r="M47" s="132"/>
      <c r="N47" s="132"/>
      <c r="O47" s="192"/>
      <c r="AE47" s="135"/>
    </row>
    <row r="48" spans="1:31">
      <c r="A48" s="132">
        <v>28</v>
      </c>
      <c r="B48" s="182">
        <v>242</v>
      </c>
      <c r="C48" s="183" t="s">
        <v>488</v>
      </c>
      <c r="D48" s="185">
        <v>2001</v>
      </c>
      <c r="E48" s="185" t="s">
        <v>43</v>
      </c>
      <c r="F48" s="186" t="s">
        <v>223</v>
      </c>
      <c r="G48" s="308"/>
      <c r="H48" s="130" t="s">
        <v>489</v>
      </c>
      <c r="I48" s="132" t="str">
        <f t="shared" si="1"/>
        <v>III</v>
      </c>
      <c r="J48" s="192" t="s">
        <v>305</v>
      </c>
      <c r="K48" s="188"/>
      <c r="L48" s="132"/>
      <c r="M48" s="132"/>
      <c r="N48" s="132"/>
      <c r="O48" s="192"/>
      <c r="AE48" s="135"/>
    </row>
    <row r="49" spans="1:31">
      <c r="A49" s="132">
        <v>29</v>
      </c>
      <c r="B49" s="135">
        <v>228</v>
      </c>
      <c r="C49" s="256" t="s">
        <v>490</v>
      </c>
      <c r="D49" s="212">
        <v>2002</v>
      </c>
      <c r="F49" s="135" t="s">
        <v>425</v>
      </c>
      <c r="H49" s="132" t="s">
        <v>491</v>
      </c>
      <c r="I49" s="132" t="str">
        <f t="shared" si="1"/>
        <v>III</v>
      </c>
      <c r="K49" s="188"/>
      <c r="L49" s="132"/>
      <c r="M49" s="132"/>
      <c r="N49" s="132"/>
      <c r="O49" s="192"/>
      <c r="AE49" s="135"/>
    </row>
    <row r="50" spans="1:31">
      <c r="A50" s="132">
        <v>30</v>
      </c>
      <c r="B50" s="182">
        <v>978</v>
      </c>
      <c r="C50" s="183" t="s">
        <v>492</v>
      </c>
      <c r="D50" s="185">
        <v>2001</v>
      </c>
      <c r="E50" s="185" t="s">
        <v>42</v>
      </c>
      <c r="F50" s="186" t="s">
        <v>75</v>
      </c>
      <c r="G50" s="308"/>
      <c r="H50" s="130" t="s">
        <v>493</v>
      </c>
      <c r="I50" s="132" t="str">
        <f t="shared" si="1"/>
        <v>III</v>
      </c>
      <c r="J50" s="192" t="s">
        <v>243</v>
      </c>
      <c r="K50" s="188"/>
      <c r="L50" s="132"/>
      <c r="M50" s="132"/>
      <c r="N50" s="132"/>
      <c r="O50" s="192"/>
      <c r="AE50" s="135"/>
    </row>
    <row r="51" spans="1:31">
      <c r="A51" s="132">
        <v>31</v>
      </c>
      <c r="B51" s="182" t="s">
        <v>494</v>
      </c>
      <c r="C51" s="183" t="s">
        <v>490</v>
      </c>
      <c r="D51" s="185" t="s">
        <v>114</v>
      </c>
      <c r="E51" s="185" t="s">
        <v>41</v>
      </c>
      <c r="F51" s="186" t="s">
        <v>83</v>
      </c>
      <c r="G51" s="308"/>
      <c r="H51" s="130" t="s">
        <v>495</v>
      </c>
      <c r="I51" s="132" t="str">
        <f t="shared" si="1"/>
        <v>III</v>
      </c>
      <c r="J51" s="192" t="s">
        <v>261</v>
      </c>
      <c r="K51" s="188"/>
      <c r="L51" s="132"/>
      <c r="M51" s="132"/>
      <c r="N51" s="132"/>
      <c r="O51" s="192"/>
      <c r="AE51" s="135"/>
    </row>
    <row r="52" spans="1:31">
      <c r="A52" s="132">
        <v>32</v>
      </c>
      <c r="B52" s="182">
        <v>167</v>
      </c>
      <c r="C52" s="183" t="s">
        <v>496</v>
      </c>
      <c r="D52" s="185">
        <v>2002</v>
      </c>
      <c r="E52" s="185" t="s">
        <v>43</v>
      </c>
      <c r="F52" s="186" t="s">
        <v>142</v>
      </c>
      <c r="G52" s="308"/>
      <c r="H52" s="130" t="s">
        <v>497</v>
      </c>
      <c r="I52" s="132" t="str">
        <f t="shared" si="1"/>
        <v>III</v>
      </c>
      <c r="J52" s="192" t="s">
        <v>112</v>
      </c>
      <c r="K52" s="188"/>
      <c r="L52" s="132"/>
      <c r="M52" s="132"/>
      <c r="N52" s="132"/>
      <c r="O52" s="192"/>
      <c r="AE52" s="135"/>
    </row>
    <row r="53" spans="1:31">
      <c r="A53" s="132">
        <v>33</v>
      </c>
      <c r="B53" s="135">
        <v>426</v>
      </c>
      <c r="C53" s="256" t="s">
        <v>498</v>
      </c>
      <c r="D53" s="212">
        <v>2001</v>
      </c>
      <c r="F53" s="135" t="s">
        <v>499</v>
      </c>
      <c r="H53" s="132" t="s">
        <v>500</v>
      </c>
      <c r="I53" s="132" t="str">
        <f t="shared" si="1"/>
        <v>III</v>
      </c>
      <c r="K53" s="188"/>
      <c r="L53" s="132"/>
      <c r="M53" s="132"/>
      <c r="N53" s="132"/>
      <c r="O53" s="192"/>
      <c r="AE53" s="135"/>
    </row>
    <row r="54" spans="1:31">
      <c r="A54" s="132">
        <v>34</v>
      </c>
      <c r="B54" s="182">
        <v>435</v>
      </c>
      <c r="C54" s="183" t="s">
        <v>501</v>
      </c>
      <c r="D54" s="185" t="s">
        <v>146</v>
      </c>
      <c r="E54" s="185" t="s">
        <v>42</v>
      </c>
      <c r="F54" s="186" t="s">
        <v>83</v>
      </c>
      <c r="G54" s="308"/>
      <c r="H54" s="130" t="s">
        <v>502</v>
      </c>
      <c r="I54" s="132" t="str">
        <f t="shared" si="1"/>
        <v>III</v>
      </c>
      <c r="J54" s="192" t="s">
        <v>503</v>
      </c>
      <c r="K54" s="188"/>
      <c r="L54" s="132"/>
      <c r="M54" s="132"/>
      <c r="N54" s="132"/>
      <c r="O54" s="192"/>
      <c r="AE54" s="135"/>
    </row>
    <row r="55" spans="1:31">
      <c r="A55" s="132">
        <v>35</v>
      </c>
      <c r="B55" s="182">
        <v>332</v>
      </c>
      <c r="C55" s="183" t="s">
        <v>504</v>
      </c>
      <c r="D55" s="185" t="s">
        <v>114</v>
      </c>
      <c r="E55" s="185" t="s">
        <v>43</v>
      </c>
      <c r="F55" s="186" t="s">
        <v>153</v>
      </c>
      <c r="G55" s="308"/>
      <c r="H55" s="130" t="s">
        <v>505</v>
      </c>
      <c r="I55" s="132" t="str">
        <f t="shared" si="1"/>
        <v>III</v>
      </c>
      <c r="J55" s="192" t="s">
        <v>506</v>
      </c>
      <c r="K55" s="188"/>
      <c r="L55" s="132"/>
      <c r="M55" s="132"/>
      <c r="N55" s="132"/>
      <c r="O55" s="192"/>
      <c r="AE55" s="135"/>
    </row>
    <row r="56" spans="1:31">
      <c r="A56" s="132">
        <v>36</v>
      </c>
      <c r="B56" s="182">
        <v>991</v>
      </c>
      <c r="C56" s="183" t="s">
        <v>507</v>
      </c>
      <c r="D56" s="185">
        <v>2002</v>
      </c>
      <c r="E56" s="185" t="s">
        <v>42</v>
      </c>
      <c r="F56" s="186" t="s">
        <v>75</v>
      </c>
      <c r="G56" s="308"/>
      <c r="H56" s="130" t="s">
        <v>508</v>
      </c>
      <c r="I56" s="132" t="str">
        <f t="shared" si="1"/>
        <v>III</v>
      </c>
      <c r="J56" s="192" t="s">
        <v>509</v>
      </c>
      <c r="K56" s="188"/>
      <c r="L56" s="132"/>
      <c r="M56" s="132"/>
      <c r="N56" s="132"/>
      <c r="O56" s="192"/>
      <c r="AE56" s="135"/>
    </row>
    <row r="57" spans="1:31">
      <c r="A57" s="132">
        <v>37</v>
      </c>
      <c r="B57" s="182">
        <v>546</v>
      </c>
      <c r="C57" s="183" t="s">
        <v>510</v>
      </c>
      <c r="D57" s="185" t="s">
        <v>114</v>
      </c>
      <c r="E57" s="185" t="s">
        <v>42</v>
      </c>
      <c r="F57" s="186" t="s">
        <v>124</v>
      </c>
      <c r="G57" s="308"/>
      <c r="H57" s="130" t="s">
        <v>511</v>
      </c>
      <c r="I57" s="132" t="str">
        <f t="shared" si="1"/>
        <v>III</v>
      </c>
      <c r="J57" s="192" t="s">
        <v>512</v>
      </c>
      <c r="K57" s="188"/>
      <c r="L57" s="132"/>
      <c r="M57" s="132"/>
      <c r="N57" s="132"/>
      <c r="O57" s="192"/>
      <c r="AE57" s="135"/>
    </row>
    <row r="58" spans="1:31">
      <c r="A58" s="132">
        <v>38</v>
      </c>
      <c r="B58" s="182">
        <v>281</v>
      </c>
      <c r="C58" s="183" t="s">
        <v>513</v>
      </c>
      <c r="D58" s="185">
        <v>2001</v>
      </c>
      <c r="E58" s="185" t="s">
        <v>43</v>
      </c>
      <c r="F58" s="186" t="s">
        <v>223</v>
      </c>
      <c r="G58" s="308"/>
      <c r="H58" s="130" t="s">
        <v>514</v>
      </c>
      <c r="I58" s="132" t="str">
        <f t="shared" si="1"/>
        <v>III</v>
      </c>
      <c r="J58" s="192" t="s">
        <v>515</v>
      </c>
      <c r="K58" s="188"/>
      <c r="L58" s="132"/>
      <c r="M58" s="132"/>
      <c r="N58" s="132"/>
      <c r="O58" s="192"/>
      <c r="AE58" s="135"/>
    </row>
    <row r="59" spans="1:31">
      <c r="A59" s="132">
        <v>39</v>
      </c>
      <c r="B59" s="182">
        <v>41</v>
      </c>
      <c r="C59" s="183" t="s">
        <v>516</v>
      </c>
      <c r="D59" s="185">
        <v>2002</v>
      </c>
      <c r="E59" s="185" t="s">
        <v>42</v>
      </c>
      <c r="F59" s="186" t="s">
        <v>368</v>
      </c>
      <c r="G59" s="308"/>
      <c r="H59" s="130" t="s">
        <v>517</v>
      </c>
      <c r="I59" s="132" t="str">
        <f t="shared" si="1"/>
        <v>III</v>
      </c>
      <c r="J59" s="192" t="s">
        <v>518</v>
      </c>
      <c r="K59" s="188"/>
      <c r="L59" s="132"/>
      <c r="M59" s="132"/>
      <c r="N59" s="132"/>
      <c r="O59" s="192"/>
      <c r="AE59" s="135"/>
    </row>
    <row r="60" spans="1:31">
      <c r="A60" s="132">
        <v>40</v>
      </c>
      <c r="B60" s="182">
        <v>409</v>
      </c>
      <c r="C60" s="183" t="s">
        <v>519</v>
      </c>
      <c r="D60" s="185" t="s">
        <v>114</v>
      </c>
      <c r="E60" s="185" t="s">
        <v>42</v>
      </c>
      <c r="F60" s="186" t="s">
        <v>83</v>
      </c>
      <c r="G60" s="308"/>
      <c r="H60" s="130" t="s">
        <v>520</v>
      </c>
      <c r="I60" s="132" t="str">
        <f t="shared" si="1"/>
        <v>III</v>
      </c>
      <c r="J60" s="192" t="s">
        <v>521</v>
      </c>
      <c r="K60" s="188"/>
      <c r="L60" s="132"/>
      <c r="M60" s="132"/>
      <c r="N60" s="132"/>
      <c r="O60" s="192"/>
      <c r="AE60" s="135"/>
    </row>
    <row r="61" spans="1:31">
      <c r="A61" s="132">
        <v>41</v>
      </c>
      <c r="B61" s="182">
        <v>650</v>
      </c>
      <c r="C61" s="183" t="s">
        <v>522</v>
      </c>
      <c r="D61" s="185">
        <v>2002</v>
      </c>
      <c r="E61" s="185" t="s">
        <v>42</v>
      </c>
      <c r="F61" s="186" t="s">
        <v>132</v>
      </c>
      <c r="G61" s="308"/>
      <c r="H61" s="130" t="s">
        <v>523</v>
      </c>
      <c r="I61" s="132" t="str">
        <f t="shared" si="1"/>
        <v>III</v>
      </c>
      <c r="J61" s="192" t="s">
        <v>134</v>
      </c>
      <c r="K61" s="188"/>
      <c r="L61" s="132"/>
      <c r="M61" s="132"/>
      <c r="N61" s="132"/>
      <c r="O61" s="192"/>
      <c r="AE61" s="135"/>
    </row>
    <row r="62" spans="1:31">
      <c r="A62" s="132">
        <v>42</v>
      </c>
      <c r="B62" s="182">
        <v>223</v>
      </c>
      <c r="C62" s="183" t="s">
        <v>524</v>
      </c>
      <c r="D62" s="185">
        <v>2001</v>
      </c>
      <c r="E62" s="185" t="s">
        <v>41</v>
      </c>
      <c r="F62" s="186" t="s">
        <v>167</v>
      </c>
      <c r="G62" s="308"/>
      <c r="H62" s="130" t="s">
        <v>525</v>
      </c>
      <c r="I62" s="132" t="str">
        <f t="shared" si="1"/>
        <v>III</v>
      </c>
      <c r="J62" s="192" t="s">
        <v>460</v>
      </c>
      <c r="K62" s="188"/>
      <c r="L62" s="132"/>
      <c r="M62" s="132"/>
      <c r="N62" s="132"/>
      <c r="O62" s="192"/>
      <c r="AE62" s="135"/>
    </row>
    <row r="63" spans="1:31">
      <c r="A63" s="132">
        <v>43</v>
      </c>
      <c r="B63" s="182">
        <v>167</v>
      </c>
      <c r="C63" s="183" t="s">
        <v>526</v>
      </c>
      <c r="D63" s="185" t="s">
        <v>146</v>
      </c>
      <c r="E63" s="185" t="s">
        <v>41</v>
      </c>
      <c r="F63" s="186" t="s">
        <v>65</v>
      </c>
      <c r="G63" s="308"/>
      <c r="H63" s="130" t="s">
        <v>527</v>
      </c>
      <c r="I63" s="132" t="str">
        <f t="shared" si="1"/>
        <v>III</v>
      </c>
      <c r="J63" s="192" t="s">
        <v>314</v>
      </c>
      <c r="K63" s="188"/>
      <c r="L63" s="132"/>
      <c r="M63" s="132"/>
      <c r="N63" s="132"/>
      <c r="O63" s="192"/>
      <c r="AE63" s="135"/>
    </row>
    <row r="64" spans="1:31">
      <c r="A64" s="132">
        <v>44</v>
      </c>
      <c r="B64" s="182">
        <v>934</v>
      </c>
      <c r="C64" s="183" t="s">
        <v>528</v>
      </c>
      <c r="D64" s="185">
        <v>2002</v>
      </c>
      <c r="E64" s="185" t="s">
        <v>42</v>
      </c>
      <c r="F64" s="186" t="s">
        <v>75</v>
      </c>
      <c r="G64" s="308"/>
      <c r="H64" s="130" t="s">
        <v>529</v>
      </c>
      <c r="I64" s="132" t="str">
        <f t="shared" si="1"/>
        <v>III</v>
      </c>
      <c r="J64" s="192" t="s">
        <v>530</v>
      </c>
      <c r="K64" s="188"/>
      <c r="L64" s="132"/>
      <c r="M64" s="132"/>
      <c r="N64" s="132"/>
      <c r="O64" s="192"/>
      <c r="AE64" s="135"/>
    </row>
    <row r="65" spans="1:31">
      <c r="A65" s="132">
        <v>45</v>
      </c>
      <c r="B65" s="182">
        <v>833</v>
      </c>
      <c r="C65" s="183" t="s">
        <v>531</v>
      </c>
      <c r="D65" s="185" t="s">
        <v>146</v>
      </c>
      <c r="E65" s="185" t="s">
        <v>42</v>
      </c>
      <c r="F65" s="186" t="s">
        <v>128</v>
      </c>
      <c r="G65" s="308"/>
      <c r="H65" s="130" t="s">
        <v>532</v>
      </c>
      <c r="I65" s="132" t="str">
        <f t="shared" si="1"/>
        <v>1юн</v>
      </c>
      <c r="J65" s="192" t="s">
        <v>397</v>
      </c>
      <c r="K65" s="188"/>
      <c r="L65" s="132"/>
      <c r="M65" s="132"/>
      <c r="N65" s="132"/>
      <c r="O65" s="192"/>
      <c r="AE65" s="135"/>
    </row>
    <row r="66" spans="1:31">
      <c r="A66" s="132">
        <v>46</v>
      </c>
      <c r="B66" s="182">
        <v>637</v>
      </c>
      <c r="C66" s="183" t="s">
        <v>533</v>
      </c>
      <c r="D66" s="185">
        <v>2001</v>
      </c>
      <c r="E66" s="185" t="s">
        <v>42</v>
      </c>
      <c r="F66" s="186" t="s">
        <v>132</v>
      </c>
      <c r="G66" s="308"/>
      <c r="H66" s="130" t="s">
        <v>534</v>
      </c>
      <c r="I66" s="132" t="str">
        <f t="shared" si="1"/>
        <v>1юн</v>
      </c>
      <c r="J66" s="192" t="s">
        <v>535</v>
      </c>
      <c r="K66" s="188"/>
      <c r="L66" s="132"/>
      <c r="M66" s="132"/>
      <c r="N66" s="132"/>
      <c r="O66" s="192"/>
      <c r="AE66" s="135"/>
    </row>
    <row r="67" spans="1:31">
      <c r="A67" s="132">
        <v>47</v>
      </c>
      <c r="B67" s="182">
        <v>933</v>
      </c>
      <c r="C67" s="183" t="s">
        <v>536</v>
      </c>
      <c r="D67" s="185">
        <v>2001</v>
      </c>
      <c r="E67" s="185" t="s">
        <v>42</v>
      </c>
      <c r="F67" s="186" t="s">
        <v>75</v>
      </c>
      <c r="G67" s="308"/>
      <c r="H67" s="130" t="s">
        <v>537</v>
      </c>
      <c r="I67" s="132" t="str">
        <f t="shared" si="1"/>
        <v>1юн</v>
      </c>
      <c r="J67" s="192" t="s">
        <v>530</v>
      </c>
      <c r="K67" s="188"/>
      <c r="L67" s="132"/>
      <c r="M67" s="132"/>
      <c r="N67" s="132"/>
      <c r="O67" s="192"/>
      <c r="AE67" s="135"/>
    </row>
    <row r="68" spans="1:31">
      <c r="A68" s="132">
        <v>48</v>
      </c>
      <c r="B68" s="182">
        <v>283</v>
      </c>
      <c r="C68" s="183" t="s">
        <v>538</v>
      </c>
      <c r="D68" s="185">
        <v>2002</v>
      </c>
      <c r="E68" s="185" t="s">
        <v>41</v>
      </c>
      <c r="F68" s="186" t="s">
        <v>167</v>
      </c>
      <c r="G68" s="308"/>
      <c r="H68" s="130" t="s">
        <v>539</v>
      </c>
      <c r="I68" s="132" t="str">
        <f t="shared" si="1"/>
        <v>1юн</v>
      </c>
      <c r="J68" s="192" t="s">
        <v>515</v>
      </c>
      <c r="K68" s="188"/>
      <c r="L68" s="132"/>
      <c r="M68" s="132"/>
      <c r="N68" s="132"/>
      <c r="O68" s="192"/>
      <c r="AE68" s="135"/>
    </row>
    <row r="69" spans="1:31">
      <c r="A69" s="132">
        <v>49</v>
      </c>
      <c r="B69" s="182">
        <v>450</v>
      </c>
      <c r="C69" s="183" t="s">
        <v>540</v>
      </c>
      <c r="D69" s="185">
        <v>2001</v>
      </c>
      <c r="E69" s="185"/>
      <c r="F69" s="186" t="s">
        <v>121</v>
      </c>
      <c r="G69" s="308"/>
      <c r="H69" s="130" t="s">
        <v>541</v>
      </c>
      <c r="I69" s="132" t="str">
        <f t="shared" si="1"/>
        <v>1юн</v>
      </c>
      <c r="J69" s="133" t="s">
        <v>1828</v>
      </c>
      <c r="K69" s="188"/>
      <c r="L69" s="132"/>
      <c r="M69" s="132"/>
      <c r="N69" s="132"/>
      <c r="O69" s="192"/>
      <c r="AE69" s="135"/>
    </row>
    <row r="70" spans="1:31">
      <c r="A70" s="132">
        <v>50</v>
      </c>
      <c r="B70" s="182">
        <v>169</v>
      </c>
      <c r="C70" s="183" t="s">
        <v>542</v>
      </c>
      <c r="D70" s="185">
        <v>2002</v>
      </c>
      <c r="E70" s="185" t="s">
        <v>42</v>
      </c>
      <c r="F70" s="186" t="s">
        <v>142</v>
      </c>
      <c r="G70" s="308"/>
      <c r="H70" s="130" t="s">
        <v>543</v>
      </c>
      <c r="I70" s="132" t="str">
        <f t="shared" ref="I70:I92" si="2">IF(OR(H70="",H70="н/я",H70="сошёл",H70="сошла",EXACT("дискв", LEFT(H70,5))),"",LOOKUP(H70,$L$1:$AD$1,$L$2:$AD$2))</f>
        <v>1юн</v>
      </c>
      <c r="J70" s="192" t="s">
        <v>112</v>
      </c>
      <c r="K70" s="188"/>
      <c r="L70" s="132"/>
      <c r="M70" s="132"/>
      <c r="N70" s="132"/>
      <c r="O70" s="192"/>
      <c r="AE70" s="135"/>
    </row>
    <row r="71" spans="1:31">
      <c r="A71" s="132">
        <v>51</v>
      </c>
      <c r="B71" s="182">
        <v>840</v>
      </c>
      <c r="C71" s="183" t="s">
        <v>544</v>
      </c>
      <c r="D71" s="185" t="s">
        <v>146</v>
      </c>
      <c r="E71" s="185" t="s">
        <v>42</v>
      </c>
      <c r="F71" s="186" t="s">
        <v>128</v>
      </c>
      <c r="G71" s="308"/>
      <c r="H71" s="130" t="s">
        <v>545</v>
      </c>
      <c r="I71" s="132" t="str">
        <f t="shared" si="2"/>
        <v>1юн</v>
      </c>
      <c r="J71" s="192" t="s">
        <v>397</v>
      </c>
      <c r="K71" s="188"/>
      <c r="L71" s="132"/>
      <c r="M71" s="132"/>
      <c r="N71" s="132"/>
      <c r="O71" s="192"/>
      <c r="AE71" s="135"/>
    </row>
    <row r="72" spans="1:31">
      <c r="A72" s="132">
        <v>52</v>
      </c>
      <c r="B72" s="182">
        <v>221</v>
      </c>
      <c r="C72" s="183" t="s">
        <v>546</v>
      </c>
      <c r="D72" s="185">
        <v>2002</v>
      </c>
      <c r="E72" s="185" t="s">
        <v>42</v>
      </c>
      <c r="F72" s="186" t="s">
        <v>167</v>
      </c>
      <c r="G72" s="308"/>
      <c r="H72" s="130" t="s">
        <v>547</v>
      </c>
      <c r="I72" s="132" t="str">
        <f t="shared" si="2"/>
        <v>1юн</v>
      </c>
      <c r="J72" s="192" t="s">
        <v>460</v>
      </c>
      <c r="K72" s="188"/>
      <c r="L72" s="132"/>
      <c r="M72" s="132"/>
      <c r="N72" s="132"/>
      <c r="O72" s="192"/>
      <c r="AE72" s="135"/>
    </row>
    <row r="73" spans="1:31">
      <c r="A73" s="132">
        <v>53</v>
      </c>
      <c r="B73" s="182">
        <v>783</v>
      </c>
      <c r="C73" s="183" t="s">
        <v>548</v>
      </c>
      <c r="D73" s="185">
        <v>2002</v>
      </c>
      <c r="E73" s="185" t="s">
        <v>41</v>
      </c>
      <c r="F73" s="186" t="s">
        <v>171</v>
      </c>
      <c r="G73" s="308"/>
      <c r="H73" s="130" t="s">
        <v>549</v>
      </c>
      <c r="I73" s="132" t="str">
        <f t="shared" si="2"/>
        <v>1юн</v>
      </c>
      <c r="J73" s="192" t="s">
        <v>550</v>
      </c>
      <c r="K73" s="188"/>
      <c r="L73" s="132"/>
      <c r="M73" s="132"/>
      <c r="N73" s="132"/>
      <c r="O73" s="192"/>
      <c r="AE73" s="135"/>
    </row>
    <row r="74" spans="1:31">
      <c r="A74" s="132">
        <v>54</v>
      </c>
      <c r="B74" s="182">
        <v>429</v>
      </c>
      <c r="C74" s="183" t="s">
        <v>551</v>
      </c>
      <c r="D74" s="185" t="s">
        <v>146</v>
      </c>
      <c r="E74" s="185" t="s">
        <v>41</v>
      </c>
      <c r="F74" s="186" t="s">
        <v>83</v>
      </c>
      <c r="G74" s="308"/>
      <c r="H74" s="130" t="s">
        <v>552</v>
      </c>
      <c r="I74" s="132" t="str">
        <f t="shared" si="2"/>
        <v>1юн</v>
      </c>
      <c r="J74" s="192" t="s">
        <v>553</v>
      </c>
      <c r="K74" s="188"/>
      <c r="L74" s="132"/>
      <c r="M74" s="132"/>
      <c r="N74" s="132"/>
      <c r="O74" s="192"/>
      <c r="AE74" s="135"/>
    </row>
    <row r="75" spans="1:31">
      <c r="A75" s="132">
        <v>55</v>
      </c>
      <c r="B75" s="182">
        <v>376</v>
      </c>
      <c r="C75" s="183" t="s">
        <v>554</v>
      </c>
      <c r="D75" s="185" t="s">
        <v>114</v>
      </c>
      <c r="E75" s="185" t="s">
        <v>42</v>
      </c>
      <c r="F75" s="186" t="s">
        <v>83</v>
      </c>
      <c r="G75" s="308"/>
      <c r="H75" s="130" t="s">
        <v>555</v>
      </c>
      <c r="I75" s="132" t="str">
        <f t="shared" si="2"/>
        <v>1юн</v>
      </c>
      <c r="J75" s="192" t="s">
        <v>261</v>
      </c>
      <c r="K75" s="188"/>
      <c r="L75" s="132"/>
      <c r="M75" s="132"/>
      <c r="N75" s="132"/>
      <c r="O75" s="192"/>
      <c r="AE75" s="135"/>
    </row>
    <row r="76" spans="1:31">
      <c r="A76" s="132">
        <v>56</v>
      </c>
      <c r="B76" s="182" t="s">
        <v>556</v>
      </c>
      <c r="C76" s="183" t="s">
        <v>557</v>
      </c>
      <c r="D76" s="185" t="s">
        <v>146</v>
      </c>
      <c r="E76" s="185" t="s">
        <v>39</v>
      </c>
      <c r="F76" s="186" t="s">
        <v>83</v>
      </c>
      <c r="G76" s="308"/>
      <c r="H76" s="130" t="s">
        <v>558</v>
      </c>
      <c r="I76" s="132" t="str">
        <f t="shared" si="2"/>
        <v>1юн</v>
      </c>
      <c r="J76" s="192" t="s">
        <v>261</v>
      </c>
      <c r="K76" s="188"/>
      <c r="L76" s="132"/>
      <c r="M76" s="132"/>
      <c r="N76" s="132"/>
      <c r="O76" s="192"/>
      <c r="AE76" s="135"/>
    </row>
    <row r="77" spans="1:31">
      <c r="A77" s="132">
        <v>57</v>
      </c>
      <c r="B77" s="182">
        <v>202</v>
      </c>
      <c r="C77" s="183" t="s">
        <v>559</v>
      </c>
      <c r="D77" s="185">
        <v>2002</v>
      </c>
      <c r="E77" s="185" t="s">
        <v>42</v>
      </c>
      <c r="F77" s="186" t="s">
        <v>167</v>
      </c>
      <c r="G77" s="308"/>
      <c r="H77" s="130" t="s">
        <v>560</v>
      </c>
      <c r="I77" s="132" t="str">
        <f t="shared" si="2"/>
        <v>1юн</v>
      </c>
      <c r="J77" s="192" t="s">
        <v>460</v>
      </c>
      <c r="K77" s="188"/>
      <c r="L77" s="132"/>
      <c r="M77" s="132"/>
      <c r="N77" s="132"/>
      <c r="O77" s="192"/>
      <c r="AE77" s="135"/>
    </row>
    <row r="78" spans="1:31">
      <c r="A78" s="132">
        <v>58</v>
      </c>
      <c r="B78" s="182">
        <v>753</v>
      </c>
      <c r="C78" s="183" t="s">
        <v>561</v>
      </c>
      <c r="D78" s="185">
        <v>2001</v>
      </c>
      <c r="E78" s="185" t="s">
        <v>42</v>
      </c>
      <c r="F78" s="186" t="s">
        <v>171</v>
      </c>
      <c r="G78" s="308"/>
      <c r="H78" s="130" t="s">
        <v>562</v>
      </c>
      <c r="I78" s="132" t="str">
        <f t="shared" si="2"/>
        <v>1юн</v>
      </c>
      <c r="J78" s="192" t="s">
        <v>550</v>
      </c>
      <c r="K78" s="188"/>
      <c r="L78" s="132"/>
      <c r="M78" s="132"/>
      <c r="N78" s="132"/>
      <c r="O78" s="192"/>
      <c r="AE78" s="135"/>
    </row>
    <row r="79" spans="1:31">
      <c r="A79" s="132">
        <v>58</v>
      </c>
      <c r="B79" s="182">
        <v>827</v>
      </c>
      <c r="C79" s="183" t="s">
        <v>563</v>
      </c>
      <c r="D79" s="185" t="s">
        <v>146</v>
      </c>
      <c r="E79" s="185" t="s">
        <v>41</v>
      </c>
      <c r="F79" s="186" t="s">
        <v>115</v>
      </c>
      <c r="G79" s="308"/>
      <c r="H79" s="130" t="s">
        <v>562</v>
      </c>
      <c r="I79" s="132" t="str">
        <f t="shared" si="2"/>
        <v>1юн</v>
      </c>
      <c r="J79" s="192" t="s">
        <v>397</v>
      </c>
      <c r="K79" s="188"/>
      <c r="L79" s="132"/>
      <c r="M79" s="132"/>
      <c r="N79" s="132"/>
      <c r="O79" s="192"/>
      <c r="AE79" s="135"/>
    </row>
    <row r="80" spans="1:31">
      <c r="A80" s="132">
        <v>60</v>
      </c>
      <c r="B80" s="182">
        <v>582</v>
      </c>
      <c r="C80" s="183" t="s">
        <v>564</v>
      </c>
      <c r="D80" s="185">
        <v>2002</v>
      </c>
      <c r="E80" s="185" t="s">
        <v>42</v>
      </c>
      <c r="F80" s="186" t="s">
        <v>124</v>
      </c>
      <c r="G80" s="308"/>
      <c r="H80" s="130" t="s">
        <v>565</v>
      </c>
      <c r="I80" s="132" t="str">
        <f t="shared" si="2"/>
        <v>1юн</v>
      </c>
      <c r="J80" s="192" t="s">
        <v>187</v>
      </c>
      <c r="K80" s="188"/>
      <c r="L80" s="132"/>
      <c r="M80" s="132"/>
      <c r="N80" s="132"/>
      <c r="O80" s="192"/>
      <c r="AE80" s="135"/>
    </row>
    <row r="81" spans="1:31">
      <c r="A81" s="132">
        <v>61</v>
      </c>
      <c r="B81" s="182">
        <v>132</v>
      </c>
      <c r="C81" s="183" t="s">
        <v>566</v>
      </c>
      <c r="D81" s="185" t="s">
        <v>146</v>
      </c>
      <c r="E81" s="185" t="s">
        <v>42</v>
      </c>
      <c r="F81" s="186" t="s">
        <v>65</v>
      </c>
      <c r="G81" s="308"/>
      <c r="H81" s="130" t="s">
        <v>567</v>
      </c>
      <c r="I81" s="132" t="str">
        <f t="shared" si="2"/>
        <v>1юн</v>
      </c>
      <c r="J81" s="192" t="s">
        <v>432</v>
      </c>
      <c r="K81" s="188"/>
      <c r="L81" s="132"/>
      <c r="M81" s="132"/>
      <c r="N81" s="132"/>
      <c r="O81" s="192"/>
      <c r="AE81" s="135"/>
    </row>
    <row r="82" spans="1:31">
      <c r="A82" s="132">
        <v>62</v>
      </c>
      <c r="B82" s="182">
        <v>406</v>
      </c>
      <c r="C82" s="183" t="s">
        <v>568</v>
      </c>
      <c r="D82" s="185" t="s">
        <v>146</v>
      </c>
      <c r="E82" s="185" t="s">
        <v>42</v>
      </c>
      <c r="F82" s="186" t="s">
        <v>83</v>
      </c>
      <c r="G82" s="308"/>
      <c r="H82" s="130" t="s">
        <v>569</v>
      </c>
      <c r="I82" s="132" t="str">
        <f t="shared" si="2"/>
        <v>1юн</v>
      </c>
      <c r="J82" s="192" t="s">
        <v>570</v>
      </c>
      <c r="K82" s="188"/>
      <c r="L82" s="132"/>
      <c r="M82" s="132"/>
      <c r="N82" s="132"/>
      <c r="O82" s="192"/>
      <c r="AE82" s="135"/>
    </row>
    <row r="83" spans="1:31">
      <c r="A83" s="132">
        <v>63</v>
      </c>
      <c r="B83" s="182">
        <v>385</v>
      </c>
      <c r="C83" s="183" t="s">
        <v>501</v>
      </c>
      <c r="D83" s="185" t="s">
        <v>114</v>
      </c>
      <c r="E83" s="185" t="s">
        <v>42</v>
      </c>
      <c r="F83" s="186" t="s">
        <v>83</v>
      </c>
      <c r="G83" s="308"/>
      <c r="H83" s="130" t="s">
        <v>571</v>
      </c>
      <c r="I83" s="132" t="str">
        <f t="shared" si="2"/>
        <v>1юн</v>
      </c>
      <c r="J83" s="192" t="s">
        <v>261</v>
      </c>
      <c r="K83" s="188"/>
      <c r="L83" s="132"/>
      <c r="M83" s="132"/>
      <c r="N83" s="132"/>
      <c r="O83" s="192"/>
      <c r="AE83" s="135"/>
    </row>
    <row r="84" spans="1:31">
      <c r="A84" s="132">
        <v>64</v>
      </c>
      <c r="B84" s="182">
        <v>633</v>
      </c>
      <c r="C84" s="183" t="s">
        <v>572</v>
      </c>
      <c r="D84" s="185">
        <v>2002</v>
      </c>
      <c r="E84" s="185" t="s">
        <v>42</v>
      </c>
      <c r="F84" s="186" t="s">
        <v>132</v>
      </c>
      <c r="G84" s="308"/>
      <c r="H84" s="130" t="s">
        <v>573</v>
      </c>
      <c r="I84" s="132" t="str">
        <f t="shared" si="2"/>
        <v>1юн</v>
      </c>
      <c r="J84" s="192" t="s">
        <v>401</v>
      </c>
      <c r="K84" s="188"/>
      <c r="L84" s="132"/>
      <c r="M84" s="132"/>
      <c r="N84" s="132"/>
      <c r="O84" s="192"/>
      <c r="AE84" s="135"/>
    </row>
    <row r="85" spans="1:31">
      <c r="A85" s="132">
        <v>65</v>
      </c>
      <c r="B85" s="182">
        <v>282</v>
      </c>
      <c r="C85" s="183" t="s">
        <v>574</v>
      </c>
      <c r="D85" s="185">
        <v>2002</v>
      </c>
      <c r="E85" s="185" t="s">
        <v>41</v>
      </c>
      <c r="F85" s="186" t="s">
        <v>167</v>
      </c>
      <c r="G85" s="308"/>
      <c r="H85" s="130" t="s">
        <v>575</v>
      </c>
      <c r="I85" s="132" t="str">
        <f t="shared" si="2"/>
        <v>1юн</v>
      </c>
      <c r="J85" s="192" t="s">
        <v>515</v>
      </c>
      <c r="K85" s="188"/>
      <c r="L85" s="132"/>
      <c r="M85" s="132"/>
      <c r="N85" s="132"/>
      <c r="O85" s="192"/>
      <c r="AE85" s="135"/>
    </row>
    <row r="86" spans="1:31">
      <c r="A86" s="132">
        <v>66</v>
      </c>
      <c r="B86" s="182">
        <v>256</v>
      </c>
      <c r="C86" s="183" t="s">
        <v>576</v>
      </c>
      <c r="D86" s="185">
        <v>2002</v>
      </c>
      <c r="E86" s="185" t="s">
        <v>42</v>
      </c>
      <c r="F86" s="186" t="s">
        <v>167</v>
      </c>
      <c r="G86" s="308"/>
      <c r="H86" s="130" t="s">
        <v>577</v>
      </c>
      <c r="I86" s="132" t="str">
        <f t="shared" si="2"/>
        <v>1юн</v>
      </c>
      <c r="J86" s="192" t="s">
        <v>246</v>
      </c>
      <c r="K86" s="188"/>
      <c r="L86" s="132"/>
      <c r="M86" s="132"/>
      <c r="N86" s="132"/>
      <c r="O86" s="192"/>
      <c r="AE86" s="135"/>
    </row>
    <row r="87" spans="1:31">
      <c r="A87" s="132">
        <v>67</v>
      </c>
      <c r="B87" s="182">
        <v>120</v>
      </c>
      <c r="C87" s="183" t="s">
        <v>578</v>
      </c>
      <c r="D87" s="185">
        <v>2002</v>
      </c>
      <c r="E87" s="185" t="s">
        <v>41</v>
      </c>
      <c r="F87" s="186" t="s">
        <v>142</v>
      </c>
      <c r="G87" s="308"/>
      <c r="H87" s="130" t="s">
        <v>579</v>
      </c>
      <c r="I87" s="132" t="str">
        <f t="shared" si="2"/>
        <v>2юн</v>
      </c>
      <c r="J87" s="192" t="s">
        <v>112</v>
      </c>
      <c r="K87" s="188"/>
      <c r="L87" s="132"/>
      <c r="M87" s="132"/>
      <c r="N87" s="132"/>
      <c r="O87" s="192"/>
      <c r="AE87" s="135"/>
    </row>
    <row r="88" spans="1:31">
      <c r="A88" s="132">
        <v>68</v>
      </c>
      <c r="B88" s="182">
        <v>713</v>
      </c>
      <c r="C88" s="183" t="s">
        <v>580</v>
      </c>
      <c r="D88" s="185">
        <v>2001</v>
      </c>
      <c r="E88" s="185"/>
      <c r="F88" s="186" t="s">
        <v>136</v>
      </c>
      <c r="G88" s="308"/>
      <c r="H88" s="130" t="s">
        <v>581</v>
      </c>
      <c r="I88" s="132" t="str">
        <f t="shared" si="2"/>
        <v>2юн</v>
      </c>
      <c r="J88" s="255" t="s">
        <v>1823</v>
      </c>
      <c r="K88" s="188"/>
      <c r="L88" s="132"/>
      <c r="M88" s="132"/>
      <c r="N88" s="132"/>
      <c r="O88" s="192"/>
      <c r="AE88" s="135"/>
    </row>
    <row r="89" spans="1:31">
      <c r="A89" s="132">
        <v>69</v>
      </c>
      <c r="B89" s="182">
        <v>826</v>
      </c>
      <c r="C89" s="183" t="s">
        <v>396</v>
      </c>
      <c r="D89" s="185" t="s">
        <v>146</v>
      </c>
      <c r="E89" s="185" t="s">
        <v>41</v>
      </c>
      <c r="F89" s="186" t="s">
        <v>115</v>
      </c>
      <c r="G89" s="308"/>
      <c r="H89" s="130" t="s">
        <v>582</v>
      </c>
      <c r="I89" s="132" t="str">
        <f t="shared" si="2"/>
        <v>2юн</v>
      </c>
      <c r="J89" s="192" t="s">
        <v>397</v>
      </c>
      <c r="K89" s="188"/>
      <c r="L89" s="132"/>
      <c r="M89" s="132"/>
      <c r="N89" s="132"/>
      <c r="O89" s="192"/>
      <c r="AE89" s="135"/>
    </row>
    <row r="90" spans="1:31">
      <c r="A90" s="132">
        <v>70</v>
      </c>
      <c r="B90" s="182">
        <v>232</v>
      </c>
      <c r="C90" s="183" t="s">
        <v>583</v>
      </c>
      <c r="D90" s="185">
        <v>2001</v>
      </c>
      <c r="E90" s="185" t="s">
        <v>41</v>
      </c>
      <c r="F90" s="186" t="s">
        <v>167</v>
      </c>
      <c r="G90" s="308"/>
      <c r="H90" s="130" t="s">
        <v>584</v>
      </c>
      <c r="I90" s="132" t="str">
        <f t="shared" si="2"/>
        <v>2юн</v>
      </c>
      <c r="J90" s="192" t="s">
        <v>585</v>
      </c>
      <c r="K90" s="188"/>
      <c r="L90" s="132"/>
      <c r="M90" s="132"/>
      <c r="N90" s="132"/>
      <c r="O90" s="192"/>
      <c r="AE90" s="135"/>
    </row>
    <row r="91" spans="1:31">
      <c r="A91" s="132">
        <v>71</v>
      </c>
      <c r="B91" s="182">
        <v>420</v>
      </c>
      <c r="C91" s="183" t="s">
        <v>586</v>
      </c>
      <c r="D91" s="185" t="s">
        <v>146</v>
      </c>
      <c r="E91" s="185" t="s">
        <v>41</v>
      </c>
      <c r="F91" s="186" t="s">
        <v>83</v>
      </c>
      <c r="G91" s="308"/>
      <c r="H91" s="130" t="s">
        <v>587</v>
      </c>
      <c r="I91" s="132" t="str">
        <f t="shared" si="2"/>
        <v>2юн</v>
      </c>
      <c r="J91" s="192" t="s">
        <v>261</v>
      </c>
      <c r="K91" s="188"/>
      <c r="L91" s="132"/>
      <c r="M91" s="132"/>
      <c r="N91" s="132"/>
      <c r="O91" s="192"/>
      <c r="AE91" s="135"/>
    </row>
    <row r="92" spans="1:31">
      <c r="A92" s="132">
        <v>72</v>
      </c>
      <c r="B92" s="182">
        <v>829</v>
      </c>
      <c r="C92" s="183" t="s">
        <v>588</v>
      </c>
      <c r="D92" s="185" t="s">
        <v>146</v>
      </c>
      <c r="E92" s="185" t="s">
        <v>42</v>
      </c>
      <c r="F92" s="186" t="s">
        <v>115</v>
      </c>
      <c r="G92" s="308"/>
      <c r="H92" s="130" t="s">
        <v>589</v>
      </c>
      <c r="I92" s="132" t="str">
        <f t="shared" si="2"/>
        <v>3юн</v>
      </c>
      <c r="J92" s="192" t="s">
        <v>397</v>
      </c>
      <c r="K92" s="188"/>
      <c r="L92" s="132"/>
      <c r="M92" s="132"/>
      <c r="N92" s="132"/>
      <c r="O92" s="192"/>
      <c r="AE92" s="135"/>
    </row>
    <row r="93" spans="1:31">
      <c r="B93" s="182">
        <v>932</v>
      </c>
      <c r="C93" s="183" t="s">
        <v>590</v>
      </c>
      <c r="D93" s="185">
        <v>2001</v>
      </c>
      <c r="E93" s="185" t="s">
        <v>42</v>
      </c>
      <c r="F93" s="186" t="s">
        <v>75</v>
      </c>
      <c r="G93" s="308"/>
      <c r="H93" s="130" t="s">
        <v>591</v>
      </c>
      <c r="J93" s="192" t="s">
        <v>530</v>
      </c>
    </row>
    <row r="94" spans="1:31">
      <c r="B94" s="182">
        <v>970</v>
      </c>
      <c r="C94" s="183" t="s">
        <v>592</v>
      </c>
      <c r="D94" s="185">
        <v>2002</v>
      </c>
      <c r="E94" s="185" t="s">
        <v>42</v>
      </c>
      <c r="F94" s="186" t="s">
        <v>75</v>
      </c>
      <c r="G94" s="308"/>
      <c r="H94" s="130" t="s">
        <v>591</v>
      </c>
      <c r="J94" s="192" t="s">
        <v>530</v>
      </c>
    </row>
    <row r="95" spans="1:31">
      <c r="B95" s="182">
        <v>2</v>
      </c>
      <c r="C95" s="183" t="s">
        <v>593</v>
      </c>
      <c r="D95" s="185">
        <v>2002</v>
      </c>
      <c r="E95" s="185" t="s">
        <v>42</v>
      </c>
      <c r="F95" s="186" t="s">
        <v>228</v>
      </c>
      <c r="G95" s="308"/>
      <c r="H95" s="130" t="s">
        <v>591</v>
      </c>
      <c r="J95" s="192" t="s">
        <v>594</v>
      </c>
    </row>
    <row r="96" spans="1:31">
      <c r="B96" s="182" t="s">
        <v>595</v>
      </c>
      <c r="C96" s="183" t="s">
        <v>596</v>
      </c>
      <c r="D96" s="185" t="s">
        <v>114</v>
      </c>
      <c r="E96" s="185" t="s">
        <v>39</v>
      </c>
      <c r="F96" s="186" t="s">
        <v>83</v>
      </c>
      <c r="G96" s="308"/>
      <c r="H96" s="130" t="s">
        <v>81</v>
      </c>
      <c r="J96" s="192" t="s">
        <v>261</v>
      </c>
      <c r="K96" s="188"/>
      <c r="L96" s="132"/>
      <c r="M96" s="132"/>
      <c r="N96" s="132"/>
      <c r="O96" s="192"/>
      <c r="AE96" s="135"/>
    </row>
    <row r="97" spans="2:31">
      <c r="B97" s="182">
        <v>522</v>
      </c>
      <c r="C97" s="183" t="s">
        <v>597</v>
      </c>
      <c r="D97" s="185" t="s">
        <v>114</v>
      </c>
      <c r="E97" s="185" t="s">
        <v>42</v>
      </c>
      <c r="F97" s="186" t="s">
        <v>124</v>
      </c>
      <c r="G97" s="308"/>
      <c r="H97" s="130" t="s">
        <v>81</v>
      </c>
      <c r="J97" s="192" t="s">
        <v>598</v>
      </c>
      <c r="K97" s="188"/>
      <c r="L97" s="132"/>
      <c r="M97" s="132"/>
      <c r="N97" s="132"/>
      <c r="O97" s="192"/>
      <c r="AE97" s="135"/>
    </row>
    <row r="98" spans="2:31">
      <c r="B98" s="182">
        <v>618</v>
      </c>
      <c r="C98" s="183" t="s">
        <v>599</v>
      </c>
      <c r="D98" s="185">
        <v>2002</v>
      </c>
      <c r="E98" s="185" t="s">
        <v>41</v>
      </c>
      <c r="F98" s="186" t="s">
        <v>175</v>
      </c>
      <c r="G98" s="308"/>
      <c r="H98" s="130" t="s">
        <v>81</v>
      </c>
      <c r="J98" s="192" t="s">
        <v>600</v>
      </c>
      <c r="K98" s="188"/>
      <c r="L98" s="132"/>
      <c r="M98" s="132"/>
      <c r="N98" s="132"/>
      <c r="O98" s="192"/>
      <c r="AE98" s="135"/>
    </row>
    <row r="99" spans="2:31">
      <c r="B99" s="182" t="s">
        <v>601</v>
      </c>
      <c r="C99" s="183" t="s">
        <v>602</v>
      </c>
      <c r="D99" s="185" t="s">
        <v>114</v>
      </c>
      <c r="E99" s="185" t="s">
        <v>41</v>
      </c>
      <c r="F99" s="186" t="s">
        <v>83</v>
      </c>
      <c r="G99" s="308"/>
      <c r="H99" s="130" t="s">
        <v>81</v>
      </c>
      <c r="J99" s="192" t="s">
        <v>261</v>
      </c>
      <c r="K99" s="188"/>
      <c r="L99" s="132"/>
      <c r="M99" s="132"/>
      <c r="N99" s="132"/>
      <c r="O99" s="192"/>
      <c r="AE99" s="135"/>
    </row>
    <row r="100" spans="2:31">
      <c r="B100" s="182">
        <v>248</v>
      </c>
      <c r="C100" s="183" t="s">
        <v>603</v>
      </c>
      <c r="D100" s="185">
        <v>2002</v>
      </c>
      <c r="E100" s="185" t="s">
        <v>40</v>
      </c>
      <c r="F100" s="186" t="s">
        <v>167</v>
      </c>
      <c r="G100" s="308"/>
      <c r="H100" s="130" t="s">
        <v>81</v>
      </c>
      <c r="J100" s="192" t="s">
        <v>305</v>
      </c>
      <c r="K100" s="188"/>
      <c r="L100" s="132"/>
      <c r="M100" s="132"/>
      <c r="N100" s="132"/>
      <c r="O100" s="192"/>
      <c r="AE100" s="135"/>
    </row>
    <row r="101" spans="2:31">
      <c r="B101" s="182">
        <v>631</v>
      </c>
      <c r="C101" s="183" t="s">
        <v>604</v>
      </c>
      <c r="D101" s="185">
        <v>2002</v>
      </c>
      <c r="E101" s="185" t="s">
        <v>43</v>
      </c>
      <c r="F101" s="186" t="s">
        <v>132</v>
      </c>
      <c r="G101" s="308"/>
      <c r="H101" s="130" t="s">
        <v>81</v>
      </c>
      <c r="J101" s="192" t="s">
        <v>401</v>
      </c>
      <c r="K101" s="188"/>
      <c r="L101" s="132"/>
      <c r="M101" s="132"/>
      <c r="N101" s="132"/>
      <c r="O101" s="192"/>
      <c r="AE101" s="135"/>
    </row>
    <row r="102" spans="2:31">
      <c r="B102" s="182">
        <v>214</v>
      </c>
      <c r="C102" s="183" t="s">
        <v>605</v>
      </c>
      <c r="D102" s="185">
        <v>2002</v>
      </c>
      <c r="E102" s="185" t="s">
        <v>41</v>
      </c>
      <c r="F102" s="186" t="s">
        <v>167</v>
      </c>
      <c r="G102" s="308"/>
      <c r="H102" s="130" t="s">
        <v>81</v>
      </c>
      <c r="J102" s="192" t="s">
        <v>606</v>
      </c>
      <c r="K102" s="188"/>
      <c r="L102" s="132"/>
      <c r="M102" s="132"/>
      <c r="N102" s="132"/>
      <c r="O102" s="192"/>
      <c r="AE102" s="135"/>
    </row>
    <row r="103" spans="2:31">
      <c r="B103" s="182">
        <v>266</v>
      </c>
      <c r="C103" s="183" t="s">
        <v>607</v>
      </c>
      <c r="D103" s="185">
        <v>2001</v>
      </c>
      <c r="E103" s="185" t="s">
        <v>41</v>
      </c>
      <c r="F103" s="186" t="s">
        <v>223</v>
      </c>
      <c r="G103" s="308"/>
      <c r="H103" s="130" t="s">
        <v>81</v>
      </c>
      <c r="J103" s="192" t="s">
        <v>305</v>
      </c>
      <c r="K103" s="188"/>
      <c r="L103" s="132"/>
      <c r="M103" s="132"/>
      <c r="N103" s="132"/>
      <c r="O103" s="192"/>
      <c r="AE103" s="135"/>
    </row>
    <row r="104" spans="2:31">
      <c r="B104" s="182">
        <v>253</v>
      </c>
      <c r="C104" s="183" t="s">
        <v>608</v>
      </c>
      <c r="D104" s="185">
        <v>2001</v>
      </c>
      <c r="E104" s="185" t="s">
        <v>42</v>
      </c>
      <c r="F104" s="186" t="s">
        <v>223</v>
      </c>
      <c r="G104" s="308"/>
      <c r="H104" s="130" t="s">
        <v>81</v>
      </c>
      <c r="J104" s="192" t="s">
        <v>305</v>
      </c>
      <c r="K104" s="188"/>
      <c r="L104" s="132"/>
      <c r="M104" s="132"/>
      <c r="N104" s="132"/>
      <c r="O104" s="192"/>
      <c r="AE104" s="135"/>
    </row>
    <row r="105" spans="2:31">
      <c r="B105" s="182">
        <v>837</v>
      </c>
      <c r="C105" s="183" t="s">
        <v>609</v>
      </c>
      <c r="D105" s="185" t="s">
        <v>114</v>
      </c>
      <c r="E105" s="185" t="s">
        <v>42</v>
      </c>
      <c r="F105" s="186" t="s">
        <v>128</v>
      </c>
      <c r="G105" s="308"/>
      <c r="H105" s="130" t="s">
        <v>81</v>
      </c>
      <c r="J105" s="192" t="s">
        <v>397</v>
      </c>
      <c r="K105" s="188"/>
      <c r="L105" s="132"/>
      <c r="M105" s="132"/>
      <c r="N105" s="132"/>
      <c r="O105" s="192"/>
      <c r="AE105" s="135"/>
    </row>
    <row r="106" spans="2:31">
      <c r="B106" s="182">
        <v>974</v>
      </c>
      <c r="C106" s="183" t="s">
        <v>610</v>
      </c>
      <c r="D106" s="185">
        <v>2001</v>
      </c>
      <c r="E106" s="185" t="s">
        <v>41</v>
      </c>
      <c r="F106" s="186" t="s">
        <v>75</v>
      </c>
      <c r="G106" s="308"/>
      <c r="H106" s="130" t="s">
        <v>81</v>
      </c>
      <c r="J106" s="192" t="s">
        <v>243</v>
      </c>
      <c r="K106" s="188"/>
      <c r="L106" s="132"/>
      <c r="M106" s="132"/>
      <c r="N106" s="132"/>
      <c r="O106" s="192"/>
      <c r="AE106" s="135"/>
    </row>
    <row r="107" spans="2:31">
      <c r="B107" s="182">
        <v>474</v>
      </c>
      <c r="C107" s="183" t="s">
        <v>611</v>
      </c>
      <c r="D107" s="185" t="s">
        <v>114</v>
      </c>
      <c r="E107" s="185" t="s">
        <v>42</v>
      </c>
      <c r="F107" s="186" t="s">
        <v>83</v>
      </c>
      <c r="G107" s="308"/>
      <c r="H107" s="130" t="s">
        <v>81</v>
      </c>
      <c r="J107" s="192" t="s">
        <v>612</v>
      </c>
      <c r="K107" s="188"/>
      <c r="L107" s="132"/>
      <c r="M107" s="132"/>
      <c r="N107" s="132"/>
      <c r="O107" s="192"/>
      <c r="AE107" s="135"/>
    </row>
    <row r="108" spans="2:31">
      <c r="B108" s="182">
        <v>745</v>
      </c>
      <c r="C108" s="183" t="s">
        <v>613</v>
      </c>
      <c r="D108" s="185">
        <v>2002</v>
      </c>
      <c r="E108" s="185"/>
      <c r="F108" s="186" t="s">
        <v>136</v>
      </c>
      <c r="G108" s="308"/>
      <c r="H108" s="130" t="s">
        <v>81</v>
      </c>
      <c r="J108" s="192" t="s">
        <v>1831</v>
      </c>
      <c r="K108" s="188"/>
      <c r="L108" s="132"/>
      <c r="M108" s="132"/>
      <c r="N108" s="132"/>
      <c r="O108" s="192"/>
      <c r="AE108" s="135"/>
    </row>
    <row r="109" spans="2:31">
      <c r="B109" s="182">
        <v>652</v>
      </c>
      <c r="C109" s="183" t="s">
        <v>614</v>
      </c>
      <c r="D109" s="185">
        <v>2001</v>
      </c>
      <c r="E109" s="185" t="s">
        <v>43</v>
      </c>
      <c r="F109" s="186" t="s">
        <v>351</v>
      </c>
      <c r="G109" s="308"/>
      <c r="H109" s="130" t="s">
        <v>81</v>
      </c>
      <c r="J109" s="192" t="s">
        <v>615</v>
      </c>
      <c r="K109" s="188"/>
      <c r="L109" s="132"/>
      <c r="M109" s="132"/>
      <c r="N109" s="132"/>
      <c r="O109" s="192"/>
      <c r="AE109" s="135"/>
    </row>
    <row r="110" spans="2:31">
      <c r="B110" s="182">
        <v>449</v>
      </c>
      <c r="C110" s="183" t="s">
        <v>616</v>
      </c>
      <c r="D110" s="185" t="s">
        <v>114</v>
      </c>
      <c r="E110" s="185" t="s">
        <v>42</v>
      </c>
      <c r="F110" s="186" t="s">
        <v>83</v>
      </c>
      <c r="G110" s="308"/>
      <c r="H110" s="130" t="s">
        <v>81</v>
      </c>
      <c r="J110" s="192" t="s">
        <v>570</v>
      </c>
      <c r="K110" s="188"/>
      <c r="L110" s="132"/>
      <c r="M110" s="132"/>
      <c r="N110" s="132"/>
      <c r="O110" s="192"/>
      <c r="AE110" s="135"/>
    </row>
  </sheetData>
  <autoFilter ref="A20:J107">
    <sortState ref="A21:K110">
      <sortCondition ref="H20:H107"/>
    </sortState>
  </autoFilter>
  <mergeCells count="1">
    <mergeCell ref="G17:H17"/>
  </mergeCells>
  <dataValidations count="6">
    <dataValidation type="list" allowBlank="1" showInputMessage="1" showErrorMessage="1" sqref="E40:E52 E30:E36 E63:E104">
      <formula1>"мсмк,мс,кмс,I,II,III,1юн,2юн,3юн,б/р"</formula1>
    </dataValidation>
    <dataValidation type="list" allowBlank="1" showInputMessage="1" showErrorMessage="1" sqref="D57:D58 D60">
      <formula1>"00,01,02,03,04"</formula1>
    </dataValidation>
    <dataValidation type="list" allowBlank="1" showInputMessage="1" showErrorMessage="1" sqref="E62 E37:E39 E22 E24:E29">
      <formula1>"кмс,I,II,III,1юн,2юн,3юн,б/р"</formula1>
    </dataValidation>
    <dataValidation type="list" allowBlank="1" showInputMessage="1" showErrorMessage="1" sqref="E23 E57:E61 E21">
      <formula1>"I,II,III,1юн,2юн,3юн,б/р"</formula1>
    </dataValidation>
    <dataValidation type="list" allowBlank="1" showInputMessage="1" showErrorMessage="1" sqref="E53:E54">
      <formula1>"кмс,I,II,III,1юн,2юн,3юн"</formula1>
    </dataValidation>
    <dataValidation type="list" allowBlank="1" showInputMessage="1" showErrorMessage="1" sqref="D23 D21">
      <formula1>"02,03,04,05,"</formula1>
    </dataValidation>
  </dataValidations>
  <printOptions horizontalCentered="1"/>
  <pageMargins left="0.39370078740157483" right="0" top="0.59055118110236227" bottom="0.39370078740157483" header="0" footer="0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85"/>
  <sheetViews>
    <sheetView topLeftCell="A63" zoomScaleNormal="100" workbookViewId="0">
      <selection activeCell="I9" sqref="I9"/>
    </sheetView>
  </sheetViews>
  <sheetFormatPr defaultRowHeight="15" outlineLevelCol="1"/>
  <cols>
    <col min="1" max="1" width="4.7109375" style="402" customWidth="1"/>
    <col min="2" max="2" width="4.5703125" style="404" customWidth="1"/>
    <col min="3" max="3" width="25.7109375" style="412" customWidth="1"/>
    <col min="4" max="4" width="4.7109375" style="404" customWidth="1"/>
    <col min="5" max="5" width="4.28515625" style="404" customWidth="1"/>
    <col min="6" max="6" width="20.7109375" style="404" customWidth="1"/>
    <col min="7" max="7" width="3.7109375" style="400" customWidth="1"/>
    <col min="8" max="8" width="3.7109375" style="402" customWidth="1"/>
    <col min="9" max="9" width="8.7109375" style="402" customWidth="1"/>
    <col min="10" max="10" width="4.7109375" style="402" customWidth="1"/>
    <col min="11" max="11" width="22.7109375" style="404" customWidth="1"/>
    <col min="12" max="12" width="9.140625" style="404"/>
    <col min="13" max="31" width="6.7109375" style="404" hidden="1" customWidth="1" outlineLevel="1"/>
    <col min="32" max="32" width="9.140625" style="483" collapsed="1"/>
    <col min="33" max="16384" width="9.140625" style="404"/>
  </cols>
  <sheetData>
    <row r="1" spans="1:31" ht="15.75">
      <c r="A1" s="400"/>
      <c r="B1" s="400"/>
      <c r="C1" s="400"/>
      <c r="D1" s="400"/>
      <c r="E1" s="401"/>
      <c r="F1" s="400"/>
      <c r="M1" s="405" t="s">
        <v>1300</v>
      </c>
      <c r="N1" s="406" t="s">
        <v>1301</v>
      </c>
      <c r="O1" s="405" t="s">
        <v>1302</v>
      </c>
      <c r="P1" s="406" t="s">
        <v>1303</v>
      </c>
      <c r="Q1" s="405" t="s">
        <v>1304</v>
      </c>
      <c r="R1" s="406" t="s">
        <v>1305</v>
      </c>
      <c r="S1" s="405" t="s">
        <v>1306</v>
      </c>
      <c r="T1" s="406" t="s">
        <v>1307</v>
      </c>
      <c r="U1" s="405" t="s">
        <v>1308</v>
      </c>
      <c r="V1" s="407" t="s">
        <v>1309</v>
      </c>
      <c r="W1" s="408" t="s">
        <v>1310</v>
      </c>
      <c r="X1" s="407" t="s">
        <v>1311</v>
      </c>
      <c r="Y1" s="408" t="s">
        <v>1312</v>
      </c>
      <c r="Z1" s="407" t="s">
        <v>1313</v>
      </c>
      <c r="AA1" s="408" t="s">
        <v>1314</v>
      </c>
      <c r="AB1" s="407" t="s">
        <v>1315</v>
      </c>
      <c r="AC1" s="408" t="s">
        <v>1316</v>
      </c>
      <c r="AD1" s="407" t="s">
        <v>1317</v>
      </c>
      <c r="AE1" s="408" t="s">
        <v>1318</v>
      </c>
    </row>
    <row r="2" spans="1:31" ht="15.75">
      <c r="A2" s="400"/>
      <c r="B2" s="400"/>
      <c r="C2" s="400"/>
      <c r="D2" s="400"/>
      <c r="E2" s="401"/>
      <c r="F2" s="401" t="s">
        <v>33</v>
      </c>
      <c r="M2" s="409" t="s">
        <v>47</v>
      </c>
      <c r="N2" s="409" t="s">
        <v>47</v>
      </c>
      <c r="O2" s="409" t="s">
        <v>46</v>
      </c>
      <c r="P2" s="409" t="s">
        <v>46</v>
      </c>
      <c r="Q2" s="409" t="s">
        <v>45</v>
      </c>
      <c r="R2" s="409" t="s">
        <v>45</v>
      </c>
      <c r="S2" s="409" t="s">
        <v>44</v>
      </c>
      <c r="T2" s="409" t="s">
        <v>44</v>
      </c>
      <c r="U2" s="409" t="s">
        <v>43</v>
      </c>
      <c r="V2" s="409" t="s">
        <v>43</v>
      </c>
      <c r="W2" s="409" t="s">
        <v>42</v>
      </c>
      <c r="X2" s="409" t="s">
        <v>42</v>
      </c>
      <c r="Y2" s="409" t="s">
        <v>41</v>
      </c>
      <c r="Z2" s="409" t="s">
        <v>41</v>
      </c>
      <c r="AA2" s="409" t="s">
        <v>40</v>
      </c>
      <c r="AB2" s="409" t="s">
        <v>40</v>
      </c>
      <c r="AC2" s="409" t="s">
        <v>70</v>
      </c>
      <c r="AD2" s="409" t="s">
        <v>70</v>
      </c>
      <c r="AE2" s="410" t="s">
        <v>39</v>
      </c>
    </row>
    <row r="3" spans="1:31" ht="15.75">
      <c r="A3" s="400"/>
      <c r="B3" s="400"/>
      <c r="C3" s="400"/>
      <c r="D3" s="400"/>
      <c r="E3" s="401"/>
      <c r="F3" s="401" t="s">
        <v>32</v>
      </c>
    </row>
    <row r="4" spans="1:31" ht="15.75">
      <c r="A4" s="400"/>
      <c r="B4" s="400"/>
      <c r="C4" s="400"/>
      <c r="D4" s="400"/>
      <c r="E4" s="401"/>
      <c r="F4" s="401" t="s">
        <v>31</v>
      </c>
    </row>
    <row r="5" spans="1:31" ht="15.75">
      <c r="A5" s="400"/>
      <c r="B5" s="400"/>
      <c r="C5" s="400"/>
      <c r="D5" s="400"/>
      <c r="E5" s="401"/>
      <c r="F5" s="400"/>
    </row>
    <row r="6" spans="1:31" ht="15.75">
      <c r="A6" s="400"/>
      <c r="B6" s="400"/>
      <c r="C6" s="400"/>
      <c r="D6" s="400"/>
      <c r="E6" s="401"/>
      <c r="F6" s="401"/>
    </row>
    <row r="7" spans="1:31" ht="18.75">
      <c r="A7" s="400"/>
      <c r="B7" s="400"/>
      <c r="C7" s="400"/>
      <c r="D7" s="400"/>
      <c r="E7" s="401"/>
      <c r="F7" s="411" t="s">
        <v>30</v>
      </c>
    </row>
    <row r="8" spans="1:31" ht="18.75">
      <c r="A8" s="400"/>
      <c r="B8" s="400"/>
      <c r="C8" s="400"/>
      <c r="D8" s="400"/>
      <c r="E8" s="401"/>
      <c r="F8" s="411" t="s">
        <v>48</v>
      </c>
    </row>
    <row r="9" spans="1:31" ht="21" customHeight="1"/>
    <row r="10" spans="1:31" ht="20.25">
      <c r="E10" s="413"/>
      <c r="F10" s="414" t="s">
        <v>35</v>
      </c>
    </row>
    <row r="11" spans="1:31" ht="20.25">
      <c r="E11" s="413"/>
      <c r="F11" s="414"/>
    </row>
    <row r="12" spans="1:31" ht="6.95" customHeight="1">
      <c r="E12" s="413"/>
      <c r="F12" s="411"/>
    </row>
    <row r="13" spans="1:31" ht="20.25">
      <c r="F13" s="415" t="s">
        <v>71</v>
      </c>
    </row>
    <row r="14" spans="1:31" ht="20.25">
      <c r="F14" s="415"/>
    </row>
    <row r="15" spans="1:31">
      <c r="A15" s="416" t="s">
        <v>50</v>
      </c>
      <c r="C15" s="417"/>
      <c r="K15" s="418" t="s">
        <v>51</v>
      </c>
      <c r="L15" s="418"/>
    </row>
    <row r="16" spans="1:31">
      <c r="F16" s="413"/>
    </row>
    <row r="17" spans="1:12">
      <c r="A17" s="419" t="s">
        <v>52</v>
      </c>
      <c r="B17" s="420" t="s">
        <v>104</v>
      </c>
      <c r="C17" s="550" t="s">
        <v>105</v>
      </c>
      <c r="D17" s="420" t="s">
        <v>55</v>
      </c>
      <c r="E17" s="420" t="s">
        <v>106</v>
      </c>
      <c r="F17" s="420" t="s">
        <v>57</v>
      </c>
      <c r="G17" s="780" t="s">
        <v>107</v>
      </c>
      <c r="H17" s="803"/>
      <c r="I17" s="804"/>
      <c r="J17" s="419" t="s">
        <v>56</v>
      </c>
      <c r="K17" s="420" t="s">
        <v>60</v>
      </c>
    </row>
    <row r="18" spans="1:12" ht="6.95" customHeight="1">
      <c r="A18" s="185"/>
      <c r="B18" s="422"/>
      <c r="C18" s="423"/>
      <c r="D18" s="422"/>
      <c r="E18" s="422"/>
      <c r="F18" s="401"/>
      <c r="G18" s="221"/>
      <c r="H18" s="221"/>
      <c r="I18" s="221"/>
      <c r="J18" s="185"/>
      <c r="K18" s="422"/>
    </row>
    <row r="19" spans="1:12">
      <c r="A19" s="425"/>
      <c r="B19" s="426"/>
      <c r="C19" s="426" t="s">
        <v>1166</v>
      </c>
      <c r="D19" s="427"/>
      <c r="E19" s="427"/>
      <c r="F19" s="428" t="s">
        <v>1319</v>
      </c>
      <c r="G19" s="427"/>
      <c r="H19" s="429"/>
      <c r="I19" s="429"/>
      <c r="J19" s="430"/>
      <c r="K19" s="551" t="s">
        <v>1320</v>
      </c>
    </row>
    <row r="20" spans="1:12" ht="8.1" customHeight="1">
      <c r="A20" s="182"/>
      <c r="B20" s="182"/>
      <c r="C20" s="182"/>
      <c r="D20" s="432"/>
      <c r="E20" s="432"/>
      <c r="F20" s="433"/>
      <c r="G20" s="432"/>
      <c r="H20" s="434"/>
      <c r="I20" s="434"/>
      <c r="J20" s="435"/>
      <c r="K20" s="552"/>
    </row>
    <row r="21" spans="1:12">
      <c r="A21" s="402">
        <v>1</v>
      </c>
      <c r="B21" s="185">
        <v>151</v>
      </c>
      <c r="C21" s="183" t="s">
        <v>430</v>
      </c>
      <c r="D21" s="292" t="s">
        <v>114</v>
      </c>
      <c r="E21" s="185" t="s">
        <v>44</v>
      </c>
      <c r="F21" s="322" t="s">
        <v>65</v>
      </c>
      <c r="G21" s="432"/>
      <c r="H21" s="182"/>
      <c r="I21" s="434" t="s">
        <v>1321</v>
      </c>
      <c r="J21" s="129" t="str">
        <f>IF(OR(I21="",I21="н/я",I21="сошёл",I21="сошла",EXACT("дискв", LEFT(I21,5))),"",LOOKUP(I21,$M$1:$AE$1,$M$2:$AE$2))</f>
        <v>I</v>
      </c>
      <c r="K21" s="553" t="s">
        <v>432</v>
      </c>
      <c r="L21" s="403"/>
    </row>
    <row r="22" spans="1:12" ht="15.75">
      <c r="A22" s="402">
        <v>2</v>
      </c>
      <c r="B22" s="352">
        <v>268</v>
      </c>
      <c r="C22" s="554" t="s">
        <v>1322</v>
      </c>
      <c r="D22" s="441">
        <v>2002</v>
      </c>
      <c r="E22" s="185" t="s">
        <v>44</v>
      </c>
      <c r="F22" s="322" t="s">
        <v>223</v>
      </c>
      <c r="G22" s="432"/>
      <c r="H22" s="182"/>
      <c r="I22" s="434" t="s">
        <v>1323</v>
      </c>
      <c r="J22" s="129" t="str">
        <f t="shared" ref="J22:J71" si="0">IF(OR(I22="",I22="н/я",I22="сошёл",I22="сошла",EXACT("дискв", LEFT(I22,5))),"",LOOKUP(I22,$M$1:$AE$1,$M$2:$AE$2))</f>
        <v>I</v>
      </c>
      <c r="K22" s="555" t="s">
        <v>917</v>
      </c>
      <c r="L22" s="403"/>
    </row>
    <row r="23" spans="1:12" ht="15.75">
      <c r="A23" s="402">
        <v>3</v>
      </c>
      <c r="B23" s="472">
        <v>701</v>
      </c>
      <c r="C23" s="556" t="s">
        <v>217</v>
      </c>
      <c r="D23" s="500">
        <v>2001</v>
      </c>
      <c r="E23" s="470"/>
      <c r="F23" s="557" t="s">
        <v>136</v>
      </c>
      <c r="G23" s="432"/>
      <c r="H23" s="182"/>
      <c r="I23" s="434" t="s">
        <v>1324</v>
      </c>
      <c r="J23" s="129" t="str">
        <f t="shared" si="0"/>
        <v>I</v>
      </c>
      <c r="K23" s="558" t="s">
        <v>219</v>
      </c>
      <c r="L23" s="403"/>
    </row>
    <row r="24" spans="1:12" ht="15.75">
      <c r="A24" s="402">
        <v>4</v>
      </c>
      <c r="B24" s="185">
        <v>999</v>
      </c>
      <c r="C24" s="183" t="s">
        <v>1325</v>
      </c>
      <c r="D24" s="500">
        <v>2001</v>
      </c>
      <c r="E24" s="185" t="s">
        <v>44</v>
      </c>
      <c r="F24" s="322" t="s">
        <v>68</v>
      </c>
      <c r="G24" s="432"/>
      <c r="H24" s="182"/>
      <c r="I24" s="434" t="s">
        <v>1326</v>
      </c>
      <c r="J24" s="129" t="str">
        <f t="shared" si="0"/>
        <v>II</v>
      </c>
      <c r="K24" s="553" t="s">
        <v>1327</v>
      </c>
      <c r="L24" s="403"/>
    </row>
    <row r="25" spans="1:12" ht="15.75">
      <c r="A25" s="402">
        <v>5</v>
      </c>
      <c r="B25" s="352">
        <v>242</v>
      </c>
      <c r="C25" s="554" t="s">
        <v>488</v>
      </c>
      <c r="D25" s="441">
        <v>2001</v>
      </c>
      <c r="E25" s="185" t="s">
        <v>43</v>
      </c>
      <c r="F25" s="322" t="s">
        <v>223</v>
      </c>
      <c r="G25" s="432"/>
      <c r="H25" s="182"/>
      <c r="I25" s="434" t="s">
        <v>1328</v>
      </c>
      <c r="J25" s="129" t="str">
        <f t="shared" si="0"/>
        <v>II</v>
      </c>
      <c r="K25" s="555" t="s">
        <v>305</v>
      </c>
      <c r="L25" s="403"/>
    </row>
    <row r="26" spans="1:12">
      <c r="A26" s="402">
        <v>6</v>
      </c>
      <c r="B26" s="185">
        <v>181</v>
      </c>
      <c r="C26" s="183" t="s">
        <v>225</v>
      </c>
      <c r="D26" s="313">
        <v>2002</v>
      </c>
      <c r="E26" s="185" t="s">
        <v>43</v>
      </c>
      <c r="F26" s="322" t="s">
        <v>65</v>
      </c>
      <c r="G26" s="432"/>
      <c r="H26" s="182"/>
      <c r="I26" s="434" t="s">
        <v>1329</v>
      </c>
      <c r="J26" s="129" t="str">
        <f t="shared" si="0"/>
        <v>II</v>
      </c>
      <c r="K26" s="558" t="s">
        <v>140</v>
      </c>
      <c r="L26" s="403"/>
    </row>
    <row r="27" spans="1:12">
      <c r="A27" s="402">
        <v>7</v>
      </c>
      <c r="B27" s="185">
        <v>804</v>
      </c>
      <c r="C27" s="183" t="s">
        <v>475</v>
      </c>
      <c r="D27" s="292" t="s">
        <v>146</v>
      </c>
      <c r="E27" s="185" t="s">
        <v>43</v>
      </c>
      <c r="F27" s="322" t="s">
        <v>128</v>
      </c>
      <c r="G27" s="432"/>
      <c r="H27" s="182"/>
      <c r="I27" s="434" t="s">
        <v>1330</v>
      </c>
      <c r="J27" s="129" t="str">
        <f t="shared" si="0"/>
        <v>II</v>
      </c>
      <c r="K27" s="553" t="s">
        <v>397</v>
      </c>
      <c r="L27" s="403"/>
    </row>
    <row r="28" spans="1:12">
      <c r="A28" s="402">
        <v>8</v>
      </c>
      <c r="B28" s="185">
        <v>320</v>
      </c>
      <c r="C28" s="183" t="s">
        <v>461</v>
      </c>
      <c r="D28" s="313">
        <v>2001</v>
      </c>
      <c r="E28" s="185" t="s">
        <v>43</v>
      </c>
      <c r="F28" s="322" t="s">
        <v>153</v>
      </c>
      <c r="G28" s="432"/>
      <c r="H28" s="182"/>
      <c r="I28" s="434" t="s">
        <v>1331</v>
      </c>
      <c r="J28" s="129" t="str">
        <f t="shared" si="0"/>
        <v>II</v>
      </c>
      <c r="K28" s="553" t="s">
        <v>155</v>
      </c>
      <c r="L28" s="403"/>
    </row>
    <row r="29" spans="1:12">
      <c r="A29" s="402">
        <v>9</v>
      </c>
      <c r="B29" s="185">
        <v>167</v>
      </c>
      <c r="C29" s="183" t="s">
        <v>496</v>
      </c>
      <c r="D29" s="313">
        <v>2002</v>
      </c>
      <c r="E29" s="185" t="s">
        <v>43</v>
      </c>
      <c r="F29" s="322" t="s">
        <v>142</v>
      </c>
      <c r="G29" s="432"/>
      <c r="H29" s="182"/>
      <c r="I29" s="434" t="s">
        <v>1332</v>
      </c>
      <c r="J29" s="129" t="str">
        <f t="shared" si="0"/>
        <v>II</v>
      </c>
      <c r="K29" s="553" t="s">
        <v>112</v>
      </c>
      <c r="L29" s="559"/>
    </row>
    <row r="30" spans="1:12">
      <c r="A30" s="402">
        <v>10</v>
      </c>
      <c r="B30" s="185">
        <v>910</v>
      </c>
      <c r="C30" s="183" t="s">
        <v>472</v>
      </c>
      <c r="D30" s="145">
        <v>2002</v>
      </c>
      <c r="E30" s="185" t="s">
        <v>43</v>
      </c>
      <c r="F30" s="322" t="s">
        <v>68</v>
      </c>
      <c r="G30" s="432"/>
      <c r="H30" s="182"/>
      <c r="I30" s="434" t="s">
        <v>1333</v>
      </c>
      <c r="J30" s="129" t="str">
        <f t="shared" si="0"/>
        <v>II</v>
      </c>
      <c r="K30" s="558" t="s">
        <v>474</v>
      </c>
      <c r="L30" s="403"/>
    </row>
    <row r="31" spans="1:12">
      <c r="A31" s="402">
        <v>11</v>
      </c>
      <c r="B31" s="185">
        <v>155</v>
      </c>
      <c r="C31" s="183" t="s">
        <v>482</v>
      </c>
      <c r="D31" s="292" t="s">
        <v>114</v>
      </c>
      <c r="E31" s="185" t="s">
        <v>43</v>
      </c>
      <c r="F31" s="322" t="s">
        <v>65</v>
      </c>
      <c r="G31" s="432"/>
      <c r="H31" s="182"/>
      <c r="I31" s="434" t="s">
        <v>1334</v>
      </c>
      <c r="J31" s="129" t="str">
        <f t="shared" si="0"/>
        <v>II</v>
      </c>
      <c r="K31" s="553" t="s">
        <v>165</v>
      </c>
      <c r="L31" s="403"/>
    </row>
    <row r="32" spans="1:12" ht="15.75">
      <c r="A32" s="402">
        <v>12</v>
      </c>
      <c r="B32" s="352">
        <v>281</v>
      </c>
      <c r="C32" s="554" t="s">
        <v>513</v>
      </c>
      <c r="D32" s="441">
        <v>2001</v>
      </c>
      <c r="E32" s="185" t="s">
        <v>43</v>
      </c>
      <c r="F32" s="322" t="s">
        <v>223</v>
      </c>
      <c r="G32" s="432"/>
      <c r="H32" s="182"/>
      <c r="I32" s="434" t="s">
        <v>1335</v>
      </c>
      <c r="J32" s="129" t="str">
        <f t="shared" si="0"/>
        <v>II</v>
      </c>
      <c r="K32" s="555" t="s">
        <v>305</v>
      </c>
      <c r="L32" s="403"/>
    </row>
    <row r="33" spans="1:12" ht="15.75">
      <c r="A33" s="402">
        <v>13</v>
      </c>
      <c r="B33" s="290">
        <v>469</v>
      </c>
      <c r="C33" s="291" t="s">
        <v>239</v>
      </c>
      <c r="D33" s="500">
        <v>2001</v>
      </c>
      <c r="E33" s="542"/>
      <c r="F33" s="557" t="s">
        <v>121</v>
      </c>
      <c r="G33" s="432"/>
      <c r="H33" s="182"/>
      <c r="I33" s="434" t="s">
        <v>1336</v>
      </c>
      <c r="J33" s="129" t="str">
        <f t="shared" si="0"/>
        <v>III</v>
      </c>
      <c r="K33" s="488" t="s">
        <v>1337</v>
      </c>
      <c r="L33" s="403"/>
    </row>
    <row r="34" spans="1:12">
      <c r="A34" s="402">
        <v>14</v>
      </c>
      <c r="B34" s="185">
        <v>2</v>
      </c>
      <c r="C34" s="183" t="s">
        <v>593</v>
      </c>
      <c r="D34" s="145">
        <v>2002</v>
      </c>
      <c r="E34" s="185" t="s">
        <v>42</v>
      </c>
      <c r="F34" s="322" t="s">
        <v>228</v>
      </c>
      <c r="G34" s="432"/>
      <c r="H34" s="182"/>
      <c r="I34" s="434" t="s">
        <v>1338</v>
      </c>
      <c r="J34" s="129" t="str">
        <f t="shared" si="0"/>
        <v>III</v>
      </c>
      <c r="K34" s="553" t="s">
        <v>594</v>
      </c>
      <c r="L34" s="403"/>
    </row>
    <row r="35" spans="1:12" ht="15.75">
      <c r="A35" s="402">
        <v>15</v>
      </c>
      <c r="B35" s="185">
        <v>949</v>
      </c>
      <c r="C35" s="183" t="s">
        <v>477</v>
      </c>
      <c r="D35" s="500">
        <v>2001</v>
      </c>
      <c r="E35" s="185" t="s">
        <v>43</v>
      </c>
      <c r="F35" s="322" t="s">
        <v>75</v>
      </c>
      <c r="G35" s="432"/>
      <c r="H35" s="182"/>
      <c r="I35" s="434" t="s">
        <v>1339</v>
      </c>
      <c r="J35" s="129" t="str">
        <f t="shared" si="0"/>
        <v>III</v>
      </c>
      <c r="K35" s="553" t="s">
        <v>479</v>
      </c>
      <c r="L35" s="403"/>
    </row>
    <row r="36" spans="1:12">
      <c r="A36" s="402">
        <v>16</v>
      </c>
      <c r="B36" s="185">
        <v>318</v>
      </c>
      <c r="C36" s="183" t="s">
        <v>1340</v>
      </c>
      <c r="D36" s="292" t="s">
        <v>146</v>
      </c>
      <c r="E36" s="185" t="s">
        <v>43</v>
      </c>
      <c r="F36" s="322" t="s">
        <v>153</v>
      </c>
      <c r="G36" s="432"/>
      <c r="H36" s="182"/>
      <c r="I36" s="434" t="s">
        <v>1341</v>
      </c>
      <c r="J36" s="129" t="str">
        <f t="shared" si="0"/>
        <v>III</v>
      </c>
      <c r="K36" s="553" t="s">
        <v>506</v>
      </c>
      <c r="L36" s="403"/>
    </row>
    <row r="37" spans="1:12" ht="15.75">
      <c r="A37" s="402">
        <v>17</v>
      </c>
      <c r="B37" s="352">
        <v>260</v>
      </c>
      <c r="C37" s="554" t="s">
        <v>222</v>
      </c>
      <c r="D37" s="441">
        <v>2001</v>
      </c>
      <c r="E37" s="185" t="s">
        <v>43</v>
      </c>
      <c r="F37" s="322" t="s">
        <v>223</v>
      </c>
      <c r="G37" s="432"/>
      <c r="H37" s="182"/>
      <c r="I37" s="434" t="s">
        <v>1342</v>
      </c>
      <c r="J37" s="129" t="str">
        <f t="shared" si="0"/>
        <v>III</v>
      </c>
      <c r="K37" s="555" t="s">
        <v>189</v>
      </c>
      <c r="L37" s="403"/>
    </row>
    <row r="38" spans="1:12" ht="15.75">
      <c r="A38" s="402">
        <v>18</v>
      </c>
      <c r="B38" s="185">
        <v>785</v>
      </c>
      <c r="C38" s="538" t="s">
        <v>450</v>
      </c>
      <c r="D38" s="145">
        <v>2002</v>
      </c>
      <c r="E38" s="422" t="s">
        <v>42</v>
      </c>
      <c r="F38" s="322" t="s">
        <v>171</v>
      </c>
      <c r="G38" s="432"/>
      <c r="H38" s="182"/>
      <c r="I38" s="434" t="s">
        <v>1343</v>
      </c>
      <c r="J38" s="129" t="str">
        <f t="shared" si="0"/>
        <v>III</v>
      </c>
      <c r="K38" s="560" t="s">
        <v>550</v>
      </c>
      <c r="L38" s="403"/>
    </row>
    <row r="39" spans="1:12">
      <c r="A39" s="402">
        <v>19</v>
      </c>
      <c r="B39" s="185">
        <v>991</v>
      </c>
      <c r="C39" s="183" t="s">
        <v>1344</v>
      </c>
      <c r="D39" s="145">
        <v>2002</v>
      </c>
      <c r="E39" s="185" t="s">
        <v>43</v>
      </c>
      <c r="F39" s="322" t="s">
        <v>68</v>
      </c>
      <c r="G39" s="432"/>
      <c r="H39" s="182"/>
      <c r="I39" s="434" t="s">
        <v>1345</v>
      </c>
      <c r="J39" s="129" t="str">
        <f t="shared" si="0"/>
        <v>III</v>
      </c>
      <c r="K39" s="553" t="s">
        <v>1327</v>
      </c>
      <c r="L39" s="403"/>
    </row>
    <row r="40" spans="1:12" ht="15.75">
      <c r="A40" s="402">
        <v>20</v>
      </c>
      <c r="B40" s="185">
        <v>912</v>
      </c>
      <c r="C40" s="183" t="s">
        <v>1346</v>
      </c>
      <c r="D40" s="500">
        <v>2001</v>
      </c>
      <c r="E40" s="185" t="s">
        <v>43</v>
      </c>
      <c r="F40" s="322" t="s">
        <v>75</v>
      </c>
      <c r="G40" s="432"/>
      <c r="H40" s="182"/>
      <c r="I40" s="434" t="s">
        <v>1347</v>
      </c>
      <c r="J40" s="129" t="str">
        <f t="shared" si="0"/>
        <v>III</v>
      </c>
      <c r="K40" s="553" t="s">
        <v>474</v>
      </c>
      <c r="L40" s="403"/>
    </row>
    <row r="41" spans="1:12">
      <c r="A41" s="402">
        <v>21</v>
      </c>
      <c r="B41" s="185">
        <v>9</v>
      </c>
      <c r="C41" s="183" t="s">
        <v>227</v>
      </c>
      <c r="D41" s="145">
        <v>2002</v>
      </c>
      <c r="E41" s="185" t="s">
        <v>42</v>
      </c>
      <c r="F41" s="322" t="s">
        <v>228</v>
      </c>
      <c r="G41" s="432"/>
      <c r="H41" s="182"/>
      <c r="I41" s="434" t="s">
        <v>1348</v>
      </c>
      <c r="J41" s="129" t="str">
        <f t="shared" si="0"/>
        <v>III</v>
      </c>
      <c r="K41" s="553" t="s">
        <v>230</v>
      </c>
      <c r="L41" s="403"/>
    </row>
    <row r="42" spans="1:12">
      <c r="A42" s="402">
        <v>22</v>
      </c>
      <c r="B42" s="138">
        <v>448</v>
      </c>
      <c r="C42" s="561" t="s">
        <v>1349</v>
      </c>
      <c r="D42" s="145">
        <v>2002</v>
      </c>
      <c r="E42" s="145" t="s">
        <v>42</v>
      </c>
      <c r="F42" s="562" t="s">
        <v>83</v>
      </c>
      <c r="G42" s="432"/>
      <c r="H42" s="182"/>
      <c r="I42" s="434" t="s">
        <v>1350</v>
      </c>
      <c r="J42" s="129" t="str">
        <f t="shared" si="0"/>
        <v>III</v>
      </c>
      <c r="K42" s="563" t="s">
        <v>449</v>
      </c>
      <c r="L42" s="403"/>
    </row>
    <row r="43" spans="1:12">
      <c r="A43" s="402">
        <v>23</v>
      </c>
      <c r="B43" s="519">
        <v>426</v>
      </c>
      <c r="C43" s="564" t="s">
        <v>498</v>
      </c>
      <c r="D43" s="313" t="s">
        <v>114</v>
      </c>
      <c r="E43" s="185" t="s">
        <v>42</v>
      </c>
      <c r="F43" s="322" t="s">
        <v>83</v>
      </c>
      <c r="G43" s="432"/>
      <c r="H43" s="182"/>
      <c r="I43" s="434" t="s">
        <v>1351</v>
      </c>
      <c r="J43" s="129" t="str">
        <f t="shared" si="0"/>
        <v>III</v>
      </c>
      <c r="K43" s="565" t="s">
        <v>647</v>
      </c>
      <c r="L43" s="403"/>
    </row>
    <row r="44" spans="1:12" ht="15.75">
      <c r="A44" s="402">
        <v>24</v>
      </c>
      <c r="B44" s="292" t="s">
        <v>1352</v>
      </c>
      <c r="C44" s="538" t="s">
        <v>1353</v>
      </c>
      <c r="D44" s="313" t="s">
        <v>114</v>
      </c>
      <c r="E44" s="185" t="s">
        <v>43</v>
      </c>
      <c r="F44" s="322" t="s">
        <v>83</v>
      </c>
      <c r="G44" s="432"/>
      <c r="H44" s="182"/>
      <c r="I44" s="434" t="s">
        <v>1354</v>
      </c>
      <c r="J44" s="129" t="str">
        <f t="shared" si="0"/>
        <v>III</v>
      </c>
      <c r="K44" s="566" t="s">
        <v>675</v>
      </c>
      <c r="L44" s="403"/>
    </row>
    <row r="45" spans="1:12" ht="15.75">
      <c r="A45" s="402">
        <v>25</v>
      </c>
      <c r="B45" s="185">
        <v>933</v>
      </c>
      <c r="C45" s="183" t="s">
        <v>536</v>
      </c>
      <c r="D45" s="500">
        <v>2001</v>
      </c>
      <c r="E45" s="185" t="s">
        <v>42</v>
      </c>
      <c r="F45" s="322" t="s">
        <v>75</v>
      </c>
      <c r="G45" s="432"/>
      <c r="H45" s="182"/>
      <c r="I45" s="434" t="s">
        <v>1355</v>
      </c>
      <c r="J45" s="129" t="str">
        <f t="shared" si="0"/>
        <v>III</v>
      </c>
      <c r="K45" s="567" t="s">
        <v>530</v>
      </c>
      <c r="L45" s="403"/>
    </row>
    <row r="46" spans="1:12" ht="15.75">
      <c r="A46" s="402">
        <v>26</v>
      </c>
      <c r="B46" s="352">
        <v>202</v>
      </c>
      <c r="C46" s="554" t="s">
        <v>244</v>
      </c>
      <c r="D46" s="441">
        <v>2001</v>
      </c>
      <c r="E46" s="185" t="s">
        <v>42</v>
      </c>
      <c r="F46" s="322" t="s">
        <v>223</v>
      </c>
      <c r="G46" s="432"/>
      <c r="H46" s="182"/>
      <c r="I46" s="434" t="s">
        <v>1356</v>
      </c>
      <c r="J46" s="129" t="str">
        <f t="shared" si="0"/>
        <v>III</v>
      </c>
      <c r="K46" s="555" t="s">
        <v>246</v>
      </c>
      <c r="L46" s="403"/>
    </row>
    <row r="47" spans="1:12">
      <c r="A47" s="402">
        <v>27</v>
      </c>
      <c r="B47" s="292" t="s">
        <v>1357</v>
      </c>
      <c r="C47" s="183" t="s">
        <v>1358</v>
      </c>
      <c r="D47" s="313" t="s">
        <v>114</v>
      </c>
      <c r="E47" s="185" t="s">
        <v>42</v>
      </c>
      <c r="F47" s="322" t="s">
        <v>83</v>
      </c>
      <c r="G47" s="432"/>
      <c r="H47" s="182"/>
      <c r="I47" s="434" t="s">
        <v>1359</v>
      </c>
      <c r="J47" s="129" t="str">
        <f t="shared" si="0"/>
        <v>III</v>
      </c>
      <c r="K47" s="558" t="s">
        <v>1360</v>
      </c>
      <c r="L47" s="403"/>
    </row>
    <row r="48" spans="1:12" ht="15.75">
      <c r="A48" s="402">
        <v>28</v>
      </c>
      <c r="B48" s="185">
        <v>976</v>
      </c>
      <c r="C48" s="183" t="s">
        <v>241</v>
      </c>
      <c r="D48" s="500">
        <v>2001</v>
      </c>
      <c r="E48" s="185" t="s">
        <v>42</v>
      </c>
      <c r="F48" s="322" t="s">
        <v>75</v>
      </c>
      <c r="G48" s="432"/>
      <c r="H48" s="182"/>
      <c r="I48" s="434" t="s">
        <v>1361</v>
      </c>
      <c r="J48" s="129" t="str">
        <f t="shared" si="0"/>
        <v>III</v>
      </c>
      <c r="K48" s="553" t="s">
        <v>243</v>
      </c>
      <c r="L48" s="403"/>
    </row>
    <row r="49" spans="1:12">
      <c r="A49" s="402">
        <v>29</v>
      </c>
      <c r="B49" s="519">
        <v>381</v>
      </c>
      <c r="C49" s="564" t="s">
        <v>1362</v>
      </c>
      <c r="D49" s="313" t="s">
        <v>114</v>
      </c>
      <c r="E49" s="185" t="s">
        <v>42</v>
      </c>
      <c r="F49" s="322" t="s">
        <v>83</v>
      </c>
      <c r="G49" s="432"/>
      <c r="H49" s="182"/>
      <c r="I49" s="434" t="s">
        <v>1363</v>
      </c>
      <c r="J49" s="129" t="str">
        <f t="shared" si="0"/>
        <v>III</v>
      </c>
      <c r="K49" s="565" t="s">
        <v>521</v>
      </c>
      <c r="L49" s="403"/>
    </row>
    <row r="50" spans="1:12">
      <c r="A50" s="402">
        <v>30</v>
      </c>
      <c r="B50" s="519">
        <v>415</v>
      </c>
      <c r="C50" s="564" t="s">
        <v>1364</v>
      </c>
      <c r="D50" s="313" t="s">
        <v>114</v>
      </c>
      <c r="E50" s="185" t="s">
        <v>42</v>
      </c>
      <c r="F50" s="322" t="s">
        <v>83</v>
      </c>
      <c r="G50" s="432"/>
      <c r="H50" s="182"/>
      <c r="I50" s="434" t="s">
        <v>1365</v>
      </c>
      <c r="J50" s="129" t="str">
        <f t="shared" si="0"/>
        <v>III</v>
      </c>
      <c r="K50" s="565" t="s">
        <v>647</v>
      </c>
      <c r="L50" s="403"/>
    </row>
    <row r="51" spans="1:12" ht="15.75">
      <c r="A51" s="402">
        <v>31</v>
      </c>
      <c r="B51" s="290">
        <v>450</v>
      </c>
      <c r="C51" s="291" t="s">
        <v>540</v>
      </c>
      <c r="D51" s="500">
        <v>2001</v>
      </c>
      <c r="E51" s="542"/>
      <c r="F51" s="557" t="s">
        <v>121</v>
      </c>
      <c r="G51" s="432"/>
      <c r="H51" s="182"/>
      <c r="I51" s="434" t="s">
        <v>1366</v>
      </c>
      <c r="J51" s="129" t="str">
        <f t="shared" si="0"/>
        <v>III</v>
      </c>
      <c r="K51" s="488" t="s">
        <v>1367</v>
      </c>
      <c r="L51" s="403"/>
    </row>
    <row r="52" spans="1:12">
      <c r="A52" s="402">
        <v>32</v>
      </c>
      <c r="B52" s="185">
        <v>917</v>
      </c>
      <c r="C52" s="183" t="s">
        <v>1368</v>
      </c>
      <c r="D52" s="145">
        <v>2002</v>
      </c>
      <c r="E52" s="185" t="s">
        <v>42</v>
      </c>
      <c r="F52" s="322" t="s">
        <v>75</v>
      </c>
      <c r="G52" s="432"/>
      <c r="H52" s="182"/>
      <c r="I52" s="434" t="s">
        <v>1369</v>
      </c>
      <c r="J52" s="129" t="str">
        <f t="shared" si="0"/>
        <v>III</v>
      </c>
      <c r="K52" s="553" t="s">
        <v>474</v>
      </c>
      <c r="L52" s="403"/>
    </row>
    <row r="53" spans="1:12">
      <c r="A53" s="402">
        <v>33</v>
      </c>
      <c r="B53" s="292" t="s">
        <v>1370</v>
      </c>
      <c r="C53" s="183" t="s">
        <v>259</v>
      </c>
      <c r="D53" s="313" t="s">
        <v>114</v>
      </c>
      <c r="E53" s="185" t="s">
        <v>41</v>
      </c>
      <c r="F53" s="322" t="s">
        <v>83</v>
      </c>
      <c r="G53" s="432"/>
      <c r="H53" s="182"/>
      <c r="I53" s="434" t="s">
        <v>1371</v>
      </c>
      <c r="J53" s="129" t="str">
        <f t="shared" si="0"/>
        <v>1юн</v>
      </c>
      <c r="K53" s="553" t="s">
        <v>261</v>
      </c>
      <c r="L53" s="403"/>
    </row>
    <row r="54" spans="1:12">
      <c r="A54" s="402">
        <v>34</v>
      </c>
      <c r="B54" s="185">
        <v>546</v>
      </c>
      <c r="C54" s="183" t="s">
        <v>510</v>
      </c>
      <c r="D54" s="292" t="s">
        <v>114</v>
      </c>
      <c r="E54" s="185" t="s">
        <v>42</v>
      </c>
      <c r="F54" s="322" t="s">
        <v>124</v>
      </c>
      <c r="G54" s="432"/>
      <c r="H54" s="182"/>
      <c r="I54" s="434" t="s">
        <v>1372</v>
      </c>
      <c r="J54" s="129" t="str">
        <f t="shared" si="0"/>
        <v>1юн</v>
      </c>
      <c r="K54" s="446" t="s">
        <v>512</v>
      </c>
      <c r="L54" s="403"/>
    </row>
    <row r="55" spans="1:12">
      <c r="A55" s="402">
        <v>35</v>
      </c>
      <c r="B55" s="185">
        <v>673</v>
      </c>
      <c r="C55" s="183" t="s">
        <v>1373</v>
      </c>
      <c r="D55" s="292" t="s">
        <v>146</v>
      </c>
      <c r="E55" s="185" t="s">
        <v>42</v>
      </c>
      <c r="F55" s="322" t="s">
        <v>351</v>
      </c>
      <c r="G55" s="432"/>
      <c r="H55" s="182"/>
      <c r="I55" s="434" t="s">
        <v>1374</v>
      </c>
      <c r="J55" s="129" t="str">
        <f t="shared" si="0"/>
        <v>1юн</v>
      </c>
      <c r="K55" s="553" t="s">
        <v>1375</v>
      </c>
      <c r="L55" s="403"/>
    </row>
    <row r="56" spans="1:12">
      <c r="A56" s="402">
        <v>36</v>
      </c>
      <c r="B56" s="185">
        <v>899</v>
      </c>
      <c r="C56" s="183" t="s">
        <v>247</v>
      </c>
      <c r="D56" s="292" t="s">
        <v>114</v>
      </c>
      <c r="E56" s="185" t="s">
        <v>42</v>
      </c>
      <c r="F56" s="322" t="s">
        <v>128</v>
      </c>
      <c r="G56" s="432"/>
      <c r="H56" s="182"/>
      <c r="I56" s="434" t="s">
        <v>1376</v>
      </c>
      <c r="J56" s="129" t="str">
        <f t="shared" si="0"/>
        <v>1юн</v>
      </c>
      <c r="K56" s="553" t="s">
        <v>130</v>
      </c>
      <c r="L56" s="403"/>
    </row>
    <row r="57" spans="1:12">
      <c r="A57" s="402">
        <v>37</v>
      </c>
      <c r="B57" s="292" t="s">
        <v>1377</v>
      </c>
      <c r="C57" s="183" t="s">
        <v>1378</v>
      </c>
      <c r="D57" s="313" t="s">
        <v>146</v>
      </c>
      <c r="E57" s="185" t="s">
        <v>42</v>
      </c>
      <c r="F57" s="322" t="s">
        <v>83</v>
      </c>
      <c r="G57" s="432"/>
      <c r="H57" s="182"/>
      <c r="I57" s="434" t="s">
        <v>1379</v>
      </c>
      <c r="J57" s="129" t="str">
        <f t="shared" si="0"/>
        <v>1юн</v>
      </c>
      <c r="K57" s="558" t="s">
        <v>1360</v>
      </c>
      <c r="L57" s="403"/>
    </row>
    <row r="58" spans="1:12" ht="15.75">
      <c r="A58" s="402">
        <v>38</v>
      </c>
      <c r="B58" s="185">
        <v>95</v>
      </c>
      <c r="C58" s="183" t="s">
        <v>268</v>
      </c>
      <c r="D58" s="500">
        <v>2001</v>
      </c>
      <c r="E58" s="185" t="s">
        <v>43</v>
      </c>
      <c r="F58" s="322" t="s">
        <v>269</v>
      </c>
      <c r="G58" s="432"/>
      <c r="H58" s="182"/>
      <c r="I58" s="434" t="s">
        <v>1380</v>
      </c>
      <c r="J58" s="129" t="str">
        <f t="shared" si="0"/>
        <v>1юн</v>
      </c>
      <c r="K58" s="553" t="s">
        <v>270</v>
      </c>
      <c r="L58" s="403"/>
    </row>
    <row r="59" spans="1:12" ht="15.75">
      <c r="A59" s="402">
        <v>39</v>
      </c>
      <c r="B59" s="185">
        <v>767</v>
      </c>
      <c r="C59" s="183" t="s">
        <v>1381</v>
      </c>
      <c r="D59" s="500">
        <v>2001</v>
      </c>
      <c r="E59" s="422" t="s">
        <v>41</v>
      </c>
      <c r="F59" s="322" t="s">
        <v>171</v>
      </c>
      <c r="G59" s="432"/>
      <c r="H59" s="182"/>
      <c r="I59" s="434" t="s">
        <v>1382</v>
      </c>
      <c r="J59" s="129" t="str">
        <f t="shared" si="0"/>
        <v>1юн</v>
      </c>
      <c r="K59" s="560" t="s">
        <v>550</v>
      </c>
      <c r="L59" s="403"/>
    </row>
    <row r="60" spans="1:12" ht="15.75">
      <c r="A60" s="402">
        <v>40</v>
      </c>
      <c r="B60" s="568">
        <v>221</v>
      </c>
      <c r="C60" s="183" t="s">
        <v>546</v>
      </c>
      <c r="D60" s="145">
        <v>2002</v>
      </c>
      <c r="E60" s="185" t="s">
        <v>42</v>
      </c>
      <c r="F60" s="322" t="s">
        <v>167</v>
      </c>
      <c r="G60" s="432"/>
      <c r="H60" s="182"/>
      <c r="I60" s="434" t="s">
        <v>1383</v>
      </c>
      <c r="J60" s="129" t="str">
        <f t="shared" si="0"/>
        <v>1юн</v>
      </c>
      <c r="K60" s="569" t="s">
        <v>460</v>
      </c>
      <c r="L60" s="403"/>
    </row>
    <row r="61" spans="1:12" ht="15.75">
      <c r="A61" s="402">
        <v>41</v>
      </c>
      <c r="B61" s="568">
        <v>202</v>
      </c>
      <c r="C61" s="183" t="s">
        <v>559</v>
      </c>
      <c r="D61" s="145">
        <v>2002</v>
      </c>
      <c r="E61" s="185" t="s">
        <v>42</v>
      </c>
      <c r="F61" s="322" t="s">
        <v>167</v>
      </c>
      <c r="G61" s="432"/>
      <c r="H61" s="182"/>
      <c r="I61" s="434" t="s">
        <v>1384</v>
      </c>
      <c r="J61" s="129" t="str">
        <f t="shared" si="0"/>
        <v>1юн</v>
      </c>
      <c r="K61" s="569" t="s">
        <v>460</v>
      </c>
      <c r="L61" s="403"/>
    </row>
    <row r="62" spans="1:12">
      <c r="A62" s="402">
        <v>42</v>
      </c>
      <c r="B62" s="185">
        <v>918</v>
      </c>
      <c r="C62" s="183" t="s">
        <v>1385</v>
      </c>
      <c r="D62" s="145">
        <v>2002</v>
      </c>
      <c r="E62" s="185" t="s">
        <v>42</v>
      </c>
      <c r="F62" s="322" t="s">
        <v>75</v>
      </c>
      <c r="G62" s="438"/>
      <c r="H62" s="438"/>
      <c r="I62" s="434" t="s">
        <v>1386</v>
      </c>
      <c r="J62" s="129" t="str">
        <f t="shared" si="0"/>
        <v>1юн</v>
      </c>
      <c r="K62" s="553" t="s">
        <v>1387</v>
      </c>
      <c r="L62" s="403"/>
    </row>
    <row r="63" spans="1:12">
      <c r="A63" s="402">
        <v>43</v>
      </c>
      <c r="B63" s="185">
        <v>120</v>
      </c>
      <c r="C63" s="183" t="s">
        <v>578</v>
      </c>
      <c r="D63" s="313">
        <v>2002</v>
      </c>
      <c r="E63" s="185" t="s">
        <v>41</v>
      </c>
      <c r="F63" s="322" t="s">
        <v>142</v>
      </c>
      <c r="G63" s="432"/>
      <c r="H63" s="182"/>
      <c r="I63" s="434" t="s">
        <v>1388</v>
      </c>
      <c r="J63" s="129" t="str">
        <f t="shared" si="0"/>
        <v>1юн</v>
      </c>
      <c r="K63" s="553" t="s">
        <v>112</v>
      </c>
      <c r="L63" s="403"/>
    </row>
    <row r="64" spans="1:12">
      <c r="A64" s="402">
        <v>44</v>
      </c>
      <c r="B64" s="185">
        <v>582</v>
      </c>
      <c r="C64" s="183" t="s">
        <v>564</v>
      </c>
      <c r="D64" s="185">
        <v>2002</v>
      </c>
      <c r="E64" s="440" t="s">
        <v>42</v>
      </c>
      <c r="F64" s="322" t="s">
        <v>124</v>
      </c>
      <c r="G64" s="432"/>
      <c r="H64" s="182"/>
      <c r="I64" s="434" t="s">
        <v>1389</v>
      </c>
      <c r="J64" s="129" t="str">
        <f t="shared" si="0"/>
        <v>1юн</v>
      </c>
      <c r="K64" s="553" t="s">
        <v>187</v>
      </c>
      <c r="L64" s="403"/>
    </row>
    <row r="65" spans="1:12">
      <c r="A65" s="402">
        <v>45</v>
      </c>
      <c r="B65" s="440">
        <v>818</v>
      </c>
      <c r="C65" s="183" t="s">
        <v>1390</v>
      </c>
      <c r="D65" s="185">
        <v>2001</v>
      </c>
      <c r="E65" s="185" t="s">
        <v>41</v>
      </c>
      <c r="F65" s="322" t="s">
        <v>128</v>
      </c>
      <c r="G65" s="432"/>
      <c r="H65" s="182"/>
      <c r="I65" s="434" t="s">
        <v>1391</v>
      </c>
      <c r="J65" s="182" t="str">
        <f t="shared" si="0"/>
        <v>1юн</v>
      </c>
      <c r="K65" s="553" t="s">
        <v>192</v>
      </c>
      <c r="L65" s="403"/>
    </row>
    <row r="66" spans="1:12">
      <c r="A66" s="402">
        <v>46</v>
      </c>
      <c r="B66" s="185">
        <v>868</v>
      </c>
      <c r="C66" s="183" t="s">
        <v>1392</v>
      </c>
      <c r="D66" s="185" t="s">
        <v>146</v>
      </c>
      <c r="E66" s="185" t="s">
        <v>41</v>
      </c>
      <c r="F66" s="183" t="s">
        <v>115</v>
      </c>
      <c r="G66" s="432"/>
      <c r="H66" s="182"/>
      <c r="I66" s="434" t="s">
        <v>1393</v>
      </c>
      <c r="J66" s="129" t="str">
        <f t="shared" si="0"/>
        <v>1юн</v>
      </c>
      <c r="K66" s="553" t="s">
        <v>1394</v>
      </c>
      <c r="L66" s="403"/>
    </row>
    <row r="67" spans="1:12" ht="15.75">
      <c r="A67" s="402">
        <v>47</v>
      </c>
      <c r="B67" s="568">
        <v>256</v>
      </c>
      <c r="C67" s="183" t="s">
        <v>576</v>
      </c>
      <c r="D67" s="145">
        <v>2002</v>
      </c>
      <c r="E67" s="185" t="s">
        <v>42</v>
      </c>
      <c r="F67" s="322" t="s">
        <v>167</v>
      </c>
      <c r="G67" s="432"/>
      <c r="H67" s="182"/>
      <c r="I67" s="434" t="s">
        <v>1395</v>
      </c>
      <c r="J67" s="129" t="str">
        <f t="shared" si="0"/>
        <v>1юн</v>
      </c>
      <c r="K67" s="569" t="s">
        <v>246</v>
      </c>
      <c r="L67" s="403"/>
    </row>
    <row r="68" spans="1:12" ht="17.25" customHeight="1">
      <c r="A68" s="402">
        <v>48</v>
      </c>
      <c r="B68" s="290">
        <v>717</v>
      </c>
      <c r="C68" s="183" t="s">
        <v>249</v>
      </c>
      <c r="D68" s="145">
        <v>2002</v>
      </c>
      <c r="E68" s="542"/>
      <c r="F68" s="557" t="s">
        <v>136</v>
      </c>
      <c r="G68" s="432"/>
      <c r="H68" s="182"/>
      <c r="I68" s="434" t="s">
        <v>1396</v>
      </c>
      <c r="J68" s="129" t="str">
        <f t="shared" si="0"/>
        <v>1юн</v>
      </c>
      <c r="K68" s="488" t="s">
        <v>1397</v>
      </c>
      <c r="L68" s="403"/>
    </row>
    <row r="69" spans="1:12">
      <c r="A69" s="402">
        <v>49</v>
      </c>
      <c r="B69" s="185">
        <v>520</v>
      </c>
      <c r="C69" s="183" t="s">
        <v>1398</v>
      </c>
      <c r="D69" s="292" t="s">
        <v>114</v>
      </c>
      <c r="E69" s="185" t="s">
        <v>41</v>
      </c>
      <c r="F69" s="322" t="s">
        <v>124</v>
      </c>
      <c r="G69" s="432"/>
      <c r="H69" s="182"/>
      <c r="I69" s="434" t="s">
        <v>1399</v>
      </c>
      <c r="J69" s="129" t="str">
        <f t="shared" si="0"/>
        <v>1юн</v>
      </c>
      <c r="K69" s="553" t="s">
        <v>182</v>
      </c>
      <c r="L69" s="403"/>
    </row>
    <row r="70" spans="1:12">
      <c r="A70" s="402">
        <v>50</v>
      </c>
      <c r="B70" s="185">
        <v>163</v>
      </c>
      <c r="C70" s="183" t="s">
        <v>1400</v>
      </c>
      <c r="D70" s="292" t="s">
        <v>146</v>
      </c>
      <c r="E70" s="185" t="s">
        <v>41</v>
      </c>
      <c r="F70" s="322" t="s">
        <v>65</v>
      </c>
      <c r="G70" s="432"/>
      <c r="H70" s="182"/>
      <c r="I70" s="434" t="s">
        <v>1401</v>
      </c>
      <c r="J70" s="129" t="str">
        <f t="shared" si="0"/>
        <v>1юн</v>
      </c>
      <c r="K70" s="553" t="s">
        <v>314</v>
      </c>
      <c r="L70" s="403"/>
    </row>
    <row r="71" spans="1:12">
      <c r="A71" s="402">
        <v>51</v>
      </c>
      <c r="B71" s="185">
        <v>164</v>
      </c>
      <c r="C71" s="183" t="s">
        <v>1402</v>
      </c>
      <c r="D71" s="292" t="s">
        <v>146</v>
      </c>
      <c r="E71" s="185" t="s">
        <v>42</v>
      </c>
      <c r="F71" s="322" t="s">
        <v>65</v>
      </c>
      <c r="G71" s="432"/>
      <c r="H71" s="182"/>
      <c r="I71" s="434" t="s">
        <v>1403</v>
      </c>
      <c r="J71" s="129" t="str">
        <f t="shared" si="0"/>
        <v>2юн</v>
      </c>
      <c r="K71" s="553" t="s">
        <v>314</v>
      </c>
    </row>
    <row r="72" spans="1:12">
      <c r="A72" s="402">
        <v>52</v>
      </c>
      <c r="B72" s="185">
        <v>669</v>
      </c>
      <c r="C72" s="183" t="s">
        <v>1404</v>
      </c>
      <c r="D72" s="292" t="s">
        <v>114</v>
      </c>
      <c r="E72" s="185" t="s">
        <v>42</v>
      </c>
      <c r="F72" s="322" t="s">
        <v>351</v>
      </c>
      <c r="G72" s="432"/>
      <c r="H72" s="182"/>
      <c r="I72" s="434" t="s">
        <v>1405</v>
      </c>
      <c r="J72" s="129" t="str">
        <f>IF(OR(I72="",I72="н/я",I72="сошёл",I72="сошла",EXACT("дискв", LEFT(I72,5))),"",LOOKUP(I72,$M$1:$AE$1,$M$2:$AE$2))</f>
        <v>3юн</v>
      </c>
      <c r="K72" s="553" t="s">
        <v>687</v>
      </c>
    </row>
    <row r="73" spans="1:12">
      <c r="B73" s="185">
        <v>876</v>
      </c>
      <c r="C73" s="183" t="s">
        <v>1406</v>
      </c>
      <c r="D73" s="185" t="s">
        <v>146</v>
      </c>
      <c r="E73" s="185" t="s">
        <v>42</v>
      </c>
      <c r="F73" s="183" t="s">
        <v>115</v>
      </c>
      <c r="G73" s="432"/>
      <c r="H73" s="182"/>
      <c r="I73" s="434" t="s">
        <v>81</v>
      </c>
      <c r="J73" s="129"/>
      <c r="K73" s="553" t="s">
        <v>902</v>
      </c>
    </row>
    <row r="74" spans="1:12" ht="15.75">
      <c r="B74" s="568">
        <v>237</v>
      </c>
      <c r="C74" s="183" t="s">
        <v>1407</v>
      </c>
      <c r="D74" s="145">
        <v>2002</v>
      </c>
      <c r="E74" s="185" t="s">
        <v>43</v>
      </c>
      <c r="F74" s="322" t="s">
        <v>167</v>
      </c>
      <c r="G74" s="432"/>
      <c r="H74" s="182"/>
      <c r="I74" s="434" t="s">
        <v>81</v>
      </c>
      <c r="J74" s="129"/>
      <c r="K74" s="569" t="s">
        <v>1408</v>
      </c>
    </row>
    <row r="75" spans="1:12">
      <c r="B75" s="519">
        <v>406</v>
      </c>
      <c r="C75" s="183" t="s">
        <v>568</v>
      </c>
      <c r="D75" s="313" t="s">
        <v>146</v>
      </c>
      <c r="E75" s="185" t="s">
        <v>42</v>
      </c>
      <c r="F75" s="322" t="s">
        <v>83</v>
      </c>
      <c r="G75" s="432"/>
      <c r="H75" s="182"/>
      <c r="I75" s="434" t="s">
        <v>81</v>
      </c>
      <c r="J75" s="129"/>
      <c r="K75" s="570" t="s">
        <v>747</v>
      </c>
    </row>
    <row r="76" spans="1:12" ht="15.75">
      <c r="B76" s="185">
        <v>770</v>
      </c>
      <c r="C76" s="183" t="s">
        <v>1409</v>
      </c>
      <c r="D76" s="500">
        <v>2001</v>
      </c>
      <c r="E76" s="422" t="s">
        <v>40</v>
      </c>
      <c r="F76" s="322" t="s">
        <v>171</v>
      </c>
      <c r="G76" s="432"/>
      <c r="H76" s="182"/>
      <c r="I76" s="434" t="s">
        <v>81</v>
      </c>
      <c r="J76" s="129"/>
      <c r="K76" s="560" t="s">
        <v>910</v>
      </c>
    </row>
    <row r="77" spans="1:12">
      <c r="B77" s="185">
        <v>655</v>
      </c>
      <c r="C77" s="183" t="s">
        <v>1410</v>
      </c>
      <c r="D77" s="292" t="s">
        <v>146</v>
      </c>
      <c r="E77" s="185" t="s">
        <v>41</v>
      </c>
      <c r="F77" s="322" t="s">
        <v>351</v>
      </c>
      <c r="G77" s="432"/>
      <c r="H77" s="182"/>
      <c r="I77" s="434" t="s">
        <v>81</v>
      </c>
      <c r="J77" s="129"/>
      <c r="K77" s="553" t="s">
        <v>1375</v>
      </c>
    </row>
    <row r="78" spans="1:12">
      <c r="B78" s="185">
        <v>312</v>
      </c>
      <c r="C78" s="183" t="s">
        <v>456</v>
      </c>
      <c r="D78" s="313">
        <v>2001</v>
      </c>
      <c r="E78" s="185" t="s">
        <v>44</v>
      </c>
      <c r="F78" s="322" t="s">
        <v>153</v>
      </c>
      <c r="G78" s="432"/>
      <c r="H78" s="182"/>
      <c r="I78" s="434" t="s">
        <v>81</v>
      </c>
      <c r="J78" s="129"/>
      <c r="K78" s="553" t="s">
        <v>286</v>
      </c>
    </row>
    <row r="79" spans="1:12">
      <c r="B79" s="185">
        <v>580</v>
      </c>
      <c r="C79" s="183" t="s">
        <v>264</v>
      </c>
      <c r="D79" s="185">
        <v>2001</v>
      </c>
      <c r="E79" s="440" t="s">
        <v>42</v>
      </c>
      <c r="F79" s="322" t="s">
        <v>124</v>
      </c>
      <c r="G79" s="432"/>
      <c r="H79" s="182"/>
      <c r="I79" s="434" t="s">
        <v>81</v>
      </c>
      <c r="J79" s="129"/>
      <c r="K79" s="553" t="s">
        <v>187</v>
      </c>
    </row>
    <row r="80" spans="1:12" ht="15.75">
      <c r="B80" s="185">
        <v>763</v>
      </c>
      <c r="C80" s="183" t="s">
        <v>1411</v>
      </c>
      <c r="D80" s="500">
        <v>2001</v>
      </c>
      <c r="E80" s="422" t="s">
        <v>40</v>
      </c>
      <c r="F80" s="322" t="s">
        <v>171</v>
      </c>
      <c r="G80" s="432"/>
      <c r="H80" s="182"/>
      <c r="I80" s="434" t="s">
        <v>81</v>
      </c>
      <c r="J80" s="129"/>
      <c r="K80" s="560" t="s">
        <v>910</v>
      </c>
    </row>
    <row r="81" spans="2:11">
      <c r="B81" s="185">
        <v>128</v>
      </c>
      <c r="C81" s="183" t="s">
        <v>1412</v>
      </c>
      <c r="D81" s="292" t="s">
        <v>146</v>
      </c>
      <c r="E81" s="185" t="s">
        <v>41</v>
      </c>
      <c r="F81" s="322" t="s">
        <v>65</v>
      </c>
      <c r="G81" s="432"/>
      <c r="H81" s="182"/>
      <c r="I81" s="434" t="s">
        <v>81</v>
      </c>
      <c r="J81" s="129"/>
      <c r="K81" s="553" t="s">
        <v>314</v>
      </c>
    </row>
    <row r="82" spans="2:11">
      <c r="B82" s="185">
        <v>346</v>
      </c>
      <c r="C82" s="183" t="s">
        <v>1413</v>
      </c>
      <c r="D82" s="313">
        <v>2002</v>
      </c>
      <c r="E82" s="185" t="s">
        <v>43</v>
      </c>
      <c r="F82" s="322" t="s">
        <v>153</v>
      </c>
      <c r="G82" s="432"/>
      <c r="H82" s="182"/>
      <c r="I82" s="434" t="s">
        <v>81</v>
      </c>
      <c r="J82" s="129"/>
      <c r="K82" s="553" t="s">
        <v>286</v>
      </c>
    </row>
    <row r="83" spans="2:11">
      <c r="B83" s="185">
        <v>311</v>
      </c>
      <c r="C83" s="183" t="s">
        <v>284</v>
      </c>
      <c r="D83" s="313">
        <v>2001</v>
      </c>
      <c r="E83" s="185" t="s">
        <v>43</v>
      </c>
      <c r="F83" s="322" t="s">
        <v>153</v>
      </c>
      <c r="G83" s="432"/>
      <c r="H83" s="182"/>
      <c r="I83" s="434" t="s">
        <v>81</v>
      </c>
      <c r="J83" s="129"/>
      <c r="K83" s="553" t="s">
        <v>286</v>
      </c>
    </row>
    <row r="84" spans="2:11">
      <c r="B84" s="519">
        <v>409</v>
      </c>
      <c r="C84" s="183" t="s">
        <v>519</v>
      </c>
      <c r="D84" s="313" t="s">
        <v>114</v>
      </c>
      <c r="E84" s="185" t="s">
        <v>42</v>
      </c>
      <c r="F84" s="322" t="s">
        <v>83</v>
      </c>
      <c r="G84" s="432"/>
      <c r="H84" s="182"/>
      <c r="I84" s="434" t="s">
        <v>81</v>
      </c>
      <c r="J84" s="182"/>
      <c r="K84" s="558" t="s">
        <v>521</v>
      </c>
    </row>
    <row r="85" spans="2:11" ht="15.75">
      <c r="B85" s="352">
        <v>253</v>
      </c>
      <c r="C85" s="183" t="s">
        <v>608</v>
      </c>
      <c r="D85" s="441">
        <v>2001</v>
      </c>
      <c r="E85" s="185" t="s">
        <v>42</v>
      </c>
      <c r="F85" s="322" t="s">
        <v>223</v>
      </c>
      <c r="G85" s="432"/>
      <c r="H85" s="182"/>
      <c r="I85" s="434" t="s">
        <v>81</v>
      </c>
      <c r="J85" s="182"/>
      <c r="K85" s="558" t="s">
        <v>515</v>
      </c>
    </row>
  </sheetData>
  <autoFilter ref="A20:K83"/>
  <mergeCells count="1">
    <mergeCell ref="G17:I17"/>
  </mergeCells>
  <dataValidations count="5">
    <dataValidation type="list" allowBlank="1" showInputMessage="1" showErrorMessage="1" sqref="E21:E25">
      <formula1>"кмс,I,II,III,1юн,2юн,3юн,б/р"</formula1>
    </dataValidation>
    <dataValidation type="list" allowBlank="1" showInputMessage="1" showErrorMessage="1" sqref="E47:E48">
      <formula1>"кмс,I,II,III,1юн,2юн,3юн"</formula1>
    </dataValidation>
    <dataValidation type="list" allowBlank="1" showInputMessage="1" showErrorMessage="1" sqref="E51:E54">
      <formula1>"I,II,III,1юн,2юн,3юн,б/р"</formula1>
    </dataValidation>
    <dataValidation type="list" allowBlank="1" showInputMessage="1" showErrorMessage="1" sqref="D53:D54">
      <formula1>"00,01,02,03,04"</formula1>
    </dataValidation>
    <dataValidation type="list" allowBlank="1" showInputMessage="1" showErrorMessage="1" sqref="E55:E80 E26:E41 E43:E46">
      <formula1>"мсмк,мс,кмс,I,II,III,1юн,2юн,3юн,б/р"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91"/>
  <sheetViews>
    <sheetView topLeftCell="A32" zoomScaleNormal="100" workbookViewId="0">
      <selection activeCell="AH32" sqref="AH32"/>
    </sheetView>
  </sheetViews>
  <sheetFormatPr defaultRowHeight="15" outlineLevelCol="1"/>
  <cols>
    <col min="1" max="1" width="4.7109375" style="132" customWidth="1"/>
    <col min="2" max="2" width="4.7109375" style="132" hidden="1" customWidth="1"/>
    <col min="3" max="3" width="4.5703125" style="135" customWidth="1"/>
    <col min="4" max="4" width="25.7109375" style="239" customWidth="1"/>
    <col min="5" max="5" width="4.7109375" style="135" customWidth="1"/>
    <col min="6" max="6" width="4.28515625" style="135" customWidth="1"/>
    <col min="7" max="7" width="20.7109375" style="135" customWidth="1"/>
    <col min="8" max="8" width="5.140625" style="212" customWidth="1"/>
    <col min="9" max="9" width="8.7109375" style="132" customWidth="1"/>
    <col min="10" max="10" width="4.7109375" style="132" customWidth="1"/>
    <col min="11" max="11" width="22.7109375" style="135" customWidth="1"/>
    <col min="12" max="12" width="9.140625" style="135"/>
    <col min="13" max="31" width="6.7109375" style="135" hidden="1" customWidth="1" outlineLevel="1"/>
    <col min="32" max="32" width="9.140625" style="136" collapsed="1"/>
    <col min="33" max="16384" width="9.140625" style="135"/>
  </cols>
  <sheetData>
    <row r="1" spans="1:31" ht="15.75">
      <c r="A1" s="73"/>
      <c r="B1" s="73"/>
      <c r="C1" s="73"/>
      <c r="D1" s="8"/>
      <c r="E1" s="73"/>
      <c r="F1" s="15"/>
      <c r="G1" s="73"/>
      <c r="H1" s="73"/>
      <c r="I1" s="76"/>
      <c r="M1" s="203" t="s">
        <v>196</v>
      </c>
      <c r="N1" s="204" t="s">
        <v>197</v>
      </c>
      <c r="O1" s="203" t="s">
        <v>198</v>
      </c>
      <c r="P1" s="204" t="s">
        <v>199</v>
      </c>
      <c r="Q1" s="203" t="s">
        <v>200</v>
      </c>
      <c r="R1" s="204" t="s">
        <v>201</v>
      </c>
      <c r="S1" s="203" t="s">
        <v>202</v>
      </c>
      <c r="T1" s="204" t="s">
        <v>203</v>
      </c>
      <c r="U1" s="203" t="s">
        <v>204</v>
      </c>
      <c r="V1" s="205" t="s">
        <v>205</v>
      </c>
      <c r="W1" s="206" t="s">
        <v>206</v>
      </c>
      <c r="X1" s="205" t="s">
        <v>207</v>
      </c>
      <c r="Y1" s="206" t="s">
        <v>208</v>
      </c>
      <c r="Z1" s="205" t="s">
        <v>209</v>
      </c>
      <c r="AA1" s="206" t="s">
        <v>210</v>
      </c>
      <c r="AB1" s="205" t="s">
        <v>211</v>
      </c>
      <c r="AC1" s="206" t="s">
        <v>212</v>
      </c>
      <c r="AD1" s="205" t="s">
        <v>213</v>
      </c>
      <c r="AE1" s="206" t="s">
        <v>214</v>
      </c>
    </row>
    <row r="2" spans="1:31" ht="15.75">
      <c r="A2" s="73"/>
      <c r="B2" s="73"/>
      <c r="C2" s="73"/>
      <c r="D2" s="8"/>
      <c r="E2" s="73"/>
      <c r="F2" s="15"/>
      <c r="G2" s="15" t="s">
        <v>33</v>
      </c>
      <c r="H2" s="73"/>
      <c r="I2" s="76"/>
      <c r="M2" s="207" t="s">
        <v>47</v>
      </c>
      <c r="N2" s="207" t="s">
        <v>47</v>
      </c>
      <c r="O2" s="207" t="s">
        <v>46</v>
      </c>
      <c r="P2" s="207" t="s">
        <v>46</v>
      </c>
      <c r="Q2" s="207" t="s">
        <v>45</v>
      </c>
      <c r="R2" s="207" t="s">
        <v>45</v>
      </c>
      <c r="S2" s="207" t="s">
        <v>44</v>
      </c>
      <c r="T2" s="207" t="s">
        <v>44</v>
      </c>
      <c r="U2" s="207" t="s">
        <v>43</v>
      </c>
      <c r="V2" s="207" t="s">
        <v>43</v>
      </c>
      <c r="W2" s="207" t="s">
        <v>42</v>
      </c>
      <c r="X2" s="207" t="s">
        <v>42</v>
      </c>
      <c r="Y2" s="207" t="s">
        <v>41</v>
      </c>
      <c r="Z2" s="207" t="s">
        <v>41</v>
      </c>
      <c r="AA2" s="207" t="s">
        <v>40</v>
      </c>
      <c r="AB2" s="207" t="s">
        <v>40</v>
      </c>
      <c r="AC2" s="207" t="s">
        <v>70</v>
      </c>
      <c r="AD2" s="207" t="s">
        <v>70</v>
      </c>
      <c r="AE2" s="208" t="s">
        <v>39</v>
      </c>
    </row>
    <row r="3" spans="1:31" ht="15.75">
      <c r="A3" s="73"/>
      <c r="B3" s="73"/>
      <c r="C3" s="73"/>
      <c r="D3" s="8"/>
      <c r="E3" s="73"/>
      <c r="F3" s="15"/>
      <c r="G3" s="15" t="s">
        <v>32</v>
      </c>
      <c r="H3" s="73"/>
      <c r="I3" s="76"/>
    </row>
    <row r="4" spans="1:31" ht="15.75">
      <c r="A4" s="73"/>
      <c r="B4" s="73"/>
      <c r="C4" s="73"/>
      <c r="D4" s="8"/>
      <c r="E4" s="73"/>
      <c r="F4" s="15"/>
      <c r="G4" s="15" t="s">
        <v>31</v>
      </c>
      <c r="H4" s="73"/>
      <c r="I4" s="76"/>
    </row>
    <row r="5" spans="1:31" ht="15.75">
      <c r="A5" s="73"/>
      <c r="B5" s="73"/>
      <c r="C5" s="73"/>
      <c r="D5" s="8"/>
      <c r="E5" s="73"/>
      <c r="F5" s="15"/>
      <c r="G5" s="73"/>
      <c r="H5" s="73"/>
      <c r="I5" s="76"/>
    </row>
    <row r="6" spans="1:31" ht="15.75">
      <c r="A6" s="73"/>
      <c r="B6" s="73"/>
      <c r="C6" s="73"/>
      <c r="D6" s="8"/>
      <c r="E6" s="73"/>
      <c r="F6" s="15"/>
      <c r="G6" s="15"/>
      <c r="H6" s="73"/>
      <c r="I6" s="76"/>
    </row>
    <row r="7" spans="1:31" ht="18.75">
      <c r="A7" s="73"/>
      <c r="B7" s="73"/>
      <c r="C7" s="73"/>
      <c r="D7" s="8"/>
      <c r="E7" s="73"/>
      <c r="F7" s="15"/>
      <c r="G7" s="14" t="s">
        <v>30</v>
      </c>
      <c r="H7" s="73"/>
      <c r="I7" s="76"/>
    </row>
    <row r="8" spans="1:31" ht="18.75">
      <c r="A8" s="73"/>
      <c r="B8" s="73"/>
      <c r="C8" s="73"/>
      <c r="D8" s="8"/>
      <c r="E8" s="73"/>
      <c r="F8" s="15"/>
      <c r="G8" s="14" t="s">
        <v>48</v>
      </c>
      <c r="H8" s="73"/>
      <c r="I8" s="76"/>
    </row>
    <row r="9" spans="1:31" ht="21" customHeight="1">
      <c r="G9" s="74"/>
    </row>
    <row r="10" spans="1:31" ht="20.25">
      <c r="F10" s="213"/>
      <c r="G10" s="75" t="s">
        <v>35</v>
      </c>
    </row>
    <row r="11" spans="1:31" ht="20.25">
      <c r="F11" s="213"/>
      <c r="G11" s="75"/>
    </row>
    <row r="12" spans="1:31" ht="6.95" customHeight="1">
      <c r="F12" s="213"/>
      <c r="G12" s="14"/>
    </row>
    <row r="13" spans="1:31" ht="20.25">
      <c r="G13" s="78" t="s">
        <v>71</v>
      </c>
    </row>
    <row r="14" spans="1:31" ht="20.25">
      <c r="G14" s="78"/>
    </row>
    <row r="15" spans="1:31">
      <c r="A15" s="82" t="s">
        <v>50</v>
      </c>
      <c r="B15" s="82"/>
      <c r="D15" s="4"/>
      <c r="K15" s="87" t="s">
        <v>51</v>
      </c>
      <c r="L15" s="87"/>
    </row>
    <row r="16" spans="1:31">
      <c r="G16" s="213"/>
    </row>
    <row r="17" spans="1:32">
      <c r="A17" s="214" t="s">
        <v>52</v>
      </c>
      <c r="B17" s="214"/>
      <c r="C17" s="215" t="s">
        <v>104</v>
      </c>
      <c r="D17" s="240" t="s">
        <v>105</v>
      </c>
      <c r="E17" s="215" t="s">
        <v>55</v>
      </c>
      <c r="F17" s="215" t="s">
        <v>106</v>
      </c>
      <c r="G17" s="215" t="s">
        <v>57</v>
      </c>
      <c r="H17" s="801" t="s">
        <v>107</v>
      </c>
      <c r="I17" s="802"/>
      <c r="J17" s="214" t="s">
        <v>56</v>
      </c>
      <c r="K17" s="215" t="s">
        <v>60</v>
      </c>
    </row>
    <row r="18" spans="1:32" ht="6.95" customHeight="1">
      <c r="A18" s="217"/>
      <c r="B18" s="217"/>
      <c r="C18" s="218"/>
      <c r="D18" s="242"/>
      <c r="E18" s="218"/>
      <c r="F18" s="218"/>
      <c r="G18" s="15"/>
      <c r="H18" s="221"/>
      <c r="I18" s="221"/>
      <c r="J18" s="217"/>
      <c r="K18" s="218"/>
    </row>
    <row r="19" spans="1:32">
      <c r="A19" s="243"/>
      <c r="B19" s="244"/>
      <c r="C19" s="107"/>
      <c r="D19" s="245" t="s">
        <v>215</v>
      </c>
      <c r="E19" s="223"/>
      <c r="F19" s="223"/>
      <c r="G19" s="109" t="s">
        <v>216</v>
      </c>
      <c r="H19" s="246"/>
      <c r="I19" s="247"/>
      <c r="J19" s="248"/>
      <c r="K19" s="224" t="s">
        <v>109</v>
      </c>
    </row>
    <row r="20" spans="1:32" ht="8.1" customHeight="1">
      <c r="A20" s="165"/>
      <c r="B20" s="165"/>
      <c r="C20" s="116"/>
      <c r="D20" s="249"/>
      <c r="E20" s="226"/>
      <c r="F20" s="226"/>
      <c r="G20" s="118"/>
      <c r="H20" s="168"/>
      <c r="I20" s="128"/>
      <c r="J20" s="250"/>
      <c r="K20" s="251"/>
    </row>
    <row r="21" spans="1:32">
      <c r="A21" s="132">
        <v>1</v>
      </c>
      <c r="B21" s="182"/>
      <c r="C21" s="183">
        <v>701</v>
      </c>
      <c r="D21" s="184" t="s">
        <v>217</v>
      </c>
      <c r="E21" s="185">
        <v>2001</v>
      </c>
      <c r="F21" s="217"/>
      <c r="G21" s="186" t="s">
        <v>136</v>
      </c>
      <c r="H21" s="188"/>
      <c r="I21" s="132" t="s">
        <v>218</v>
      </c>
      <c r="J21" s="132" t="str">
        <f t="shared" ref="J21:J38" si="0">IF(OR(I21="",I21="н/я",I21="сошёл",I21="сошла",EXACT("дискв", LEFT(I21,5))),"",LOOKUP(I21,$M$1:$AE$1,$M$2:$AE$2))</f>
        <v>II</v>
      </c>
      <c r="K21" s="192" t="s">
        <v>219</v>
      </c>
      <c r="L21" s="188"/>
      <c r="M21" s="132"/>
      <c r="N21" s="132"/>
      <c r="O21" s="132"/>
      <c r="P21" s="192"/>
      <c r="AF21" s="135"/>
    </row>
    <row r="22" spans="1:32">
      <c r="A22" s="132">
        <v>2</v>
      </c>
      <c r="B22" s="182"/>
      <c r="C22" s="183">
        <v>197</v>
      </c>
      <c r="D22" s="184" t="s">
        <v>220</v>
      </c>
      <c r="E22" s="185">
        <v>2002</v>
      </c>
      <c r="F22" s="217" t="s">
        <v>43</v>
      </c>
      <c r="G22" s="186" t="s">
        <v>65</v>
      </c>
      <c r="H22" s="188"/>
      <c r="I22" s="132" t="s">
        <v>221</v>
      </c>
      <c r="J22" s="132" t="str">
        <f t="shared" si="0"/>
        <v>II</v>
      </c>
      <c r="K22" s="192" t="s">
        <v>140</v>
      </c>
      <c r="L22" s="188"/>
      <c r="M22" s="132"/>
      <c r="N22" s="132"/>
      <c r="O22" s="132"/>
      <c r="P22" s="192"/>
      <c r="AF22" s="135"/>
    </row>
    <row r="23" spans="1:32">
      <c r="A23" s="132">
        <v>3</v>
      </c>
      <c r="B23" s="182"/>
      <c r="C23" s="183">
        <v>260</v>
      </c>
      <c r="D23" s="184" t="s">
        <v>222</v>
      </c>
      <c r="E23" s="185">
        <v>2001</v>
      </c>
      <c r="F23" s="217" t="s">
        <v>43</v>
      </c>
      <c r="G23" s="186" t="s">
        <v>223</v>
      </c>
      <c r="H23" s="188"/>
      <c r="I23" s="132" t="s">
        <v>224</v>
      </c>
      <c r="J23" s="132" t="str">
        <f t="shared" si="0"/>
        <v>III</v>
      </c>
      <c r="K23" s="192" t="s">
        <v>189</v>
      </c>
      <c r="L23" s="188"/>
      <c r="M23" s="132"/>
      <c r="N23" s="132"/>
      <c r="O23" s="132"/>
      <c r="P23" s="192"/>
      <c r="AF23" s="135"/>
    </row>
    <row r="24" spans="1:32">
      <c r="A24" s="132">
        <v>4</v>
      </c>
      <c r="B24" s="182"/>
      <c r="C24" s="183">
        <v>181</v>
      </c>
      <c r="D24" s="184" t="s">
        <v>225</v>
      </c>
      <c r="E24" s="185">
        <v>2002</v>
      </c>
      <c r="F24" s="217" t="s">
        <v>43</v>
      </c>
      <c r="G24" s="186" t="s">
        <v>65</v>
      </c>
      <c r="H24" s="188"/>
      <c r="I24" s="132" t="s">
        <v>226</v>
      </c>
      <c r="J24" s="132" t="str">
        <f t="shared" si="0"/>
        <v>III</v>
      </c>
      <c r="K24" s="192" t="s">
        <v>140</v>
      </c>
      <c r="L24" s="188"/>
      <c r="M24" s="132"/>
      <c r="N24" s="132"/>
      <c r="O24" s="132"/>
      <c r="P24" s="192"/>
      <c r="AF24" s="135"/>
    </row>
    <row r="25" spans="1:32">
      <c r="A25" s="132">
        <v>5</v>
      </c>
      <c r="B25" s="182"/>
      <c r="C25" s="185">
        <v>9</v>
      </c>
      <c r="D25" s="184" t="s">
        <v>227</v>
      </c>
      <c r="E25" s="185">
        <v>2002</v>
      </c>
      <c r="F25" s="217" t="s">
        <v>42</v>
      </c>
      <c r="G25" s="186" t="s">
        <v>228</v>
      </c>
      <c r="H25" s="188"/>
      <c r="I25" s="132" t="s">
        <v>229</v>
      </c>
      <c r="J25" s="132" t="str">
        <f t="shared" si="0"/>
        <v>III</v>
      </c>
      <c r="K25" s="192" t="s">
        <v>230</v>
      </c>
      <c r="L25" s="188"/>
      <c r="M25" s="132"/>
      <c r="N25" s="132"/>
      <c r="O25" s="132"/>
      <c r="P25" s="192"/>
      <c r="AF25" s="135"/>
    </row>
    <row r="26" spans="1:32">
      <c r="A26" s="132">
        <v>6</v>
      </c>
      <c r="B26" s="182"/>
      <c r="C26" s="183">
        <v>732</v>
      </c>
      <c r="D26" s="184" t="s">
        <v>231</v>
      </c>
      <c r="E26" s="185">
        <v>2002</v>
      </c>
      <c r="F26" s="217"/>
      <c r="G26" s="186" t="s">
        <v>136</v>
      </c>
      <c r="H26" s="188"/>
      <c r="I26" s="132" t="s">
        <v>232</v>
      </c>
      <c r="J26" s="132" t="str">
        <f t="shared" si="0"/>
        <v>III</v>
      </c>
      <c r="K26" s="255" t="s">
        <v>1823</v>
      </c>
      <c r="L26" s="188"/>
      <c r="M26" s="132"/>
      <c r="N26" s="132"/>
      <c r="O26" s="132"/>
      <c r="P26" s="192"/>
      <c r="AF26" s="135"/>
    </row>
    <row r="27" spans="1:32">
      <c r="A27" s="132">
        <v>7</v>
      </c>
      <c r="B27" s="182"/>
      <c r="C27" s="183">
        <v>24</v>
      </c>
      <c r="D27" s="184" t="s">
        <v>233</v>
      </c>
      <c r="E27" s="185">
        <v>2001</v>
      </c>
      <c r="F27" s="217" t="s">
        <v>43</v>
      </c>
      <c r="G27" s="186" t="s">
        <v>228</v>
      </c>
      <c r="H27" s="188"/>
      <c r="I27" s="132" t="s">
        <v>234</v>
      </c>
      <c r="J27" s="132" t="str">
        <f t="shared" si="0"/>
        <v>III</v>
      </c>
      <c r="K27" s="192" t="s">
        <v>235</v>
      </c>
      <c r="L27" s="188"/>
      <c r="M27" s="132"/>
      <c r="N27" s="132"/>
      <c r="O27" s="132"/>
      <c r="P27" s="192"/>
      <c r="AF27" s="135"/>
    </row>
    <row r="28" spans="1:32">
      <c r="A28" s="132">
        <v>8</v>
      </c>
      <c r="B28" s="182"/>
      <c r="C28" s="183">
        <v>877</v>
      </c>
      <c r="D28" s="184" t="s">
        <v>236</v>
      </c>
      <c r="E28" s="185">
        <v>2001</v>
      </c>
      <c r="F28" s="217" t="s">
        <v>43</v>
      </c>
      <c r="G28" s="186" t="s">
        <v>115</v>
      </c>
      <c r="H28" s="188"/>
      <c r="I28" s="132" t="s">
        <v>237</v>
      </c>
      <c r="J28" s="132" t="str">
        <f t="shared" si="0"/>
        <v>III</v>
      </c>
      <c r="K28" s="192" t="s">
        <v>238</v>
      </c>
      <c r="L28" s="188"/>
      <c r="M28" s="132"/>
      <c r="N28" s="132"/>
      <c r="O28" s="132"/>
      <c r="P28" s="192"/>
      <c r="AF28" s="135"/>
    </row>
    <row r="29" spans="1:32">
      <c r="A29" s="132">
        <v>9</v>
      </c>
      <c r="B29" s="182"/>
      <c r="C29" s="183">
        <v>469</v>
      </c>
      <c r="D29" s="184" t="s">
        <v>239</v>
      </c>
      <c r="E29" s="185">
        <v>2001</v>
      </c>
      <c r="F29" s="217"/>
      <c r="G29" s="186" t="s">
        <v>121</v>
      </c>
      <c r="H29" s="188"/>
      <c r="I29" s="132" t="s">
        <v>240</v>
      </c>
      <c r="J29" s="132" t="str">
        <f t="shared" si="0"/>
        <v>III</v>
      </c>
      <c r="K29" s="192" t="s">
        <v>1337</v>
      </c>
      <c r="L29" s="188"/>
      <c r="M29" s="132"/>
      <c r="N29" s="132"/>
      <c r="O29" s="132"/>
      <c r="P29" s="192"/>
      <c r="AF29" s="135"/>
    </row>
    <row r="30" spans="1:32">
      <c r="A30" s="132">
        <v>10</v>
      </c>
      <c r="B30" s="182"/>
      <c r="C30" s="183">
        <v>976</v>
      </c>
      <c r="D30" s="184" t="s">
        <v>241</v>
      </c>
      <c r="E30" s="185">
        <v>2001</v>
      </c>
      <c r="F30" s="217" t="s">
        <v>42</v>
      </c>
      <c r="G30" s="186" t="s">
        <v>75</v>
      </c>
      <c r="H30" s="188"/>
      <c r="I30" s="132" t="s">
        <v>242</v>
      </c>
      <c r="J30" s="132" t="str">
        <f t="shared" si="0"/>
        <v>III</v>
      </c>
      <c r="K30" s="192" t="s">
        <v>243</v>
      </c>
      <c r="L30" s="188"/>
      <c r="M30" s="132"/>
      <c r="N30" s="132"/>
      <c r="O30" s="132"/>
      <c r="P30" s="192"/>
      <c r="AF30" s="135"/>
    </row>
    <row r="31" spans="1:32">
      <c r="A31" s="132">
        <v>11</v>
      </c>
      <c r="B31" s="182"/>
      <c r="C31" s="183">
        <v>202</v>
      </c>
      <c r="D31" s="184" t="s">
        <v>244</v>
      </c>
      <c r="E31" s="185">
        <v>2001</v>
      </c>
      <c r="F31" s="217" t="s">
        <v>42</v>
      </c>
      <c r="G31" s="186" t="s">
        <v>223</v>
      </c>
      <c r="H31" s="188"/>
      <c r="I31" s="132" t="s">
        <v>245</v>
      </c>
      <c r="J31" s="132" t="str">
        <f t="shared" si="0"/>
        <v>III</v>
      </c>
      <c r="K31" s="192" t="s">
        <v>246</v>
      </c>
      <c r="L31" s="188"/>
      <c r="M31" s="132"/>
      <c r="N31" s="132"/>
      <c r="O31" s="132"/>
      <c r="P31" s="192"/>
      <c r="AF31" s="135"/>
    </row>
    <row r="32" spans="1:32">
      <c r="A32" s="132">
        <v>12</v>
      </c>
      <c r="B32" s="182"/>
      <c r="C32" s="183">
        <v>899</v>
      </c>
      <c r="D32" s="184" t="s">
        <v>247</v>
      </c>
      <c r="E32" s="185" t="s">
        <v>114</v>
      </c>
      <c r="F32" s="217" t="s">
        <v>42</v>
      </c>
      <c r="G32" s="186" t="s">
        <v>128</v>
      </c>
      <c r="H32" s="188"/>
      <c r="I32" s="132" t="s">
        <v>248</v>
      </c>
      <c r="J32" s="132" t="str">
        <f t="shared" si="0"/>
        <v>1юн</v>
      </c>
      <c r="K32" s="192" t="s">
        <v>130</v>
      </c>
      <c r="L32" s="188"/>
      <c r="M32" s="132"/>
      <c r="N32" s="132"/>
      <c r="O32" s="132"/>
      <c r="P32" s="192"/>
      <c r="AF32" s="135"/>
    </row>
    <row r="33" spans="1:32">
      <c r="A33" s="132">
        <v>13</v>
      </c>
      <c r="B33" s="182"/>
      <c r="C33" s="183">
        <v>74</v>
      </c>
      <c r="D33" s="184" t="s">
        <v>249</v>
      </c>
      <c r="E33" s="185">
        <v>2002</v>
      </c>
      <c r="F33" s="217"/>
      <c r="G33" s="186" t="s">
        <v>136</v>
      </c>
      <c r="H33" s="188"/>
      <c r="I33" s="132" t="s">
        <v>250</v>
      </c>
      <c r="J33" s="132" t="str">
        <f t="shared" si="0"/>
        <v>1юн</v>
      </c>
      <c r="K33" s="255" t="s">
        <v>1823</v>
      </c>
      <c r="L33" s="188"/>
      <c r="M33" s="132"/>
      <c r="N33" s="132"/>
      <c r="O33" s="132"/>
      <c r="P33" s="192"/>
      <c r="AF33" s="135"/>
    </row>
    <row r="34" spans="1:32">
      <c r="A34" s="132">
        <v>14</v>
      </c>
      <c r="B34" s="182"/>
      <c r="C34" s="183">
        <v>970</v>
      </c>
      <c r="D34" s="184" t="s">
        <v>251</v>
      </c>
      <c r="E34" s="185">
        <v>2002</v>
      </c>
      <c r="F34" s="217" t="s">
        <v>41</v>
      </c>
      <c r="G34" s="186" t="s">
        <v>68</v>
      </c>
      <c r="H34" s="188"/>
      <c r="I34" s="132" t="s">
        <v>252</v>
      </c>
      <c r="J34" s="132" t="str">
        <f t="shared" si="0"/>
        <v>1юн</v>
      </c>
      <c r="K34" s="192" t="s">
        <v>243</v>
      </c>
      <c r="L34" s="188"/>
      <c r="M34" s="132"/>
      <c r="N34" s="132"/>
      <c r="O34" s="132"/>
      <c r="P34" s="192"/>
      <c r="AF34" s="135"/>
    </row>
    <row r="35" spans="1:32">
      <c r="A35" s="132">
        <v>15</v>
      </c>
      <c r="B35" s="182"/>
      <c r="C35" s="183">
        <v>977</v>
      </c>
      <c r="D35" s="184" t="s">
        <v>253</v>
      </c>
      <c r="E35" s="185">
        <v>2002</v>
      </c>
      <c r="F35" s="217" t="s">
        <v>41</v>
      </c>
      <c r="G35" s="186" t="s">
        <v>68</v>
      </c>
      <c r="H35" s="188"/>
      <c r="I35" s="132" t="s">
        <v>254</v>
      </c>
      <c r="J35" s="132" t="str">
        <f t="shared" si="0"/>
        <v>1юн</v>
      </c>
      <c r="K35" s="192" t="s">
        <v>243</v>
      </c>
      <c r="L35" s="188"/>
      <c r="M35" s="132"/>
      <c r="N35" s="132"/>
      <c r="O35" s="132"/>
      <c r="P35" s="192"/>
      <c r="AF35" s="135"/>
    </row>
    <row r="36" spans="1:32">
      <c r="A36" s="132">
        <v>16</v>
      </c>
      <c r="B36" s="182"/>
      <c r="C36" s="183">
        <v>615</v>
      </c>
      <c r="D36" s="184" t="s">
        <v>255</v>
      </c>
      <c r="E36" s="185">
        <v>2002</v>
      </c>
      <c r="F36" s="217" t="s">
        <v>42</v>
      </c>
      <c r="G36" s="186" t="s">
        <v>175</v>
      </c>
      <c r="H36" s="188"/>
      <c r="I36" s="132" t="s">
        <v>256</v>
      </c>
      <c r="J36" s="132" t="str">
        <f t="shared" si="0"/>
        <v>1юн</v>
      </c>
      <c r="K36" s="192" t="s">
        <v>257</v>
      </c>
      <c r="L36" s="188"/>
      <c r="M36" s="132"/>
      <c r="N36" s="132"/>
      <c r="O36" s="132"/>
      <c r="P36" s="192"/>
      <c r="AF36" s="135"/>
    </row>
    <row r="37" spans="1:32">
      <c r="A37" s="132">
        <v>17</v>
      </c>
      <c r="B37" s="182"/>
      <c r="C37" s="183" t="s">
        <v>258</v>
      </c>
      <c r="D37" s="184" t="s">
        <v>259</v>
      </c>
      <c r="E37" s="185" t="s">
        <v>114</v>
      </c>
      <c r="F37" s="217" t="s">
        <v>41</v>
      </c>
      <c r="G37" s="186" t="s">
        <v>83</v>
      </c>
      <c r="H37" s="188"/>
      <c r="I37" s="132" t="s">
        <v>260</v>
      </c>
      <c r="J37" s="132" t="str">
        <f t="shared" si="0"/>
        <v>1юн</v>
      </c>
      <c r="K37" s="192" t="s">
        <v>261</v>
      </c>
      <c r="L37" s="188"/>
      <c r="M37" s="132"/>
      <c r="N37" s="132"/>
      <c r="O37" s="132"/>
      <c r="P37" s="192"/>
      <c r="AF37" s="135"/>
    </row>
    <row r="38" spans="1:32">
      <c r="A38" s="132">
        <v>18</v>
      </c>
      <c r="B38" s="182"/>
      <c r="C38" s="183">
        <v>605</v>
      </c>
      <c r="D38" s="184" t="s">
        <v>262</v>
      </c>
      <c r="E38" s="185">
        <v>2002</v>
      </c>
      <c r="F38" s="217" t="s">
        <v>41</v>
      </c>
      <c r="G38" s="186" t="s">
        <v>175</v>
      </c>
      <c r="H38" s="188"/>
      <c r="I38" s="132" t="s">
        <v>263</v>
      </c>
      <c r="J38" s="132" t="str">
        <f t="shared" si="0"/>
        <v>3юн</v>
      </c>
      <c r="K38" s="192" t="s">
        <v>177</v>
      </c>
      <c r="L38" s="188"/>
      <c r="M38" s="132"/>
      <c r="N38" s="132"/>
      <c r="O38" s="132"/>
      <c r="P38" s="192"/>
      <c r="AF38" s="135"/>
    </row>
    <row r="39" spans="1:32">
      <c r="B39" s="182"/>
      <c r="C39" s="183">
        <v>580</v>
      </c>
      <c r="D39" s="184" t="s">
        <v>264</v>
      </c>
      <c r="E39" s="185">
        <v>2001</v>
      </c>
      <c r="F39" s="217" t="s">
        <v>42</v>
      </c>
      <c r="G39" s="186" t="s">
        <v>124</v>
      </c>
      <c r="H39" s="188"/>
      <c r="I39" s="132" t="s">
        <v>81</v>
      </c>
      <c r="K39" s="192" t="s">
        <v>187</v>
      </c>
      <c r="L39" s="188"/>
      <c r="M39" s="132"/>
      <c r="N39" s="132"/>
      <c r="O39" s="132"/>
      <c r="P39" s="192"/>
      <c r="AF39" s="135"/>
    </row>
    <row r="40" spans="1:32">
      <c r="B40" s="182"/>
      <c r="C40" s="183">
        <v>565</v>
      </c>
      <c r="D40" s="184" t="s">
        <v>265</v>
      </c>
      <c r="E40" s="185">
        <v>2001</v>
      </c>
      <c r="F40" s="217" t="s">
        <v>42</v>
      </c>
      <c r="G40" s="186" t="s">
        <v>124</v>
      </c>
      <c r="H40" s="188"/>
      <c r="I40" s="132" t="s">
        <v>81</v>
      </c>
      <c r="K40" s="192" t="s">
        <v>266</v>
      </c>
      <c r="L40" s="188"/>
      <c r="M40" s="132"/>
      <c r="N40" s="132"/>
      <c r="O40" s="132"/>
      <c r="P40" s="192"/>
      <c r="AF40" s="135"/>
    </row>
    <row r="41" spans="1:32">
      <c r="B41" s="182"/>
      <c r="C41" s="183">
        <v>603</v>
      </c>
      <c r="D41" s="184" t="s">
        <v>267</v>
      </c>
      <c r="E41" s="185">
        <v>2002</v>
      </c>
      <c r="F41" s="217" t="s">
        <v>42</v>
      </c>
      <c r="G41" s="186" t="s">
        <v>175</v>
      </c>
      <c r="H41" s="188"/>
      <c r="I41" s="132" t="s">
        <v>81</v>
      </c>
      <c r="K41" s="192" t="s">
        <v>177</v>
      </c>
      <c r="L41" s="188"/>
      <c r="M41" s="132"/>
      <c r="N41" s="132"/>
      <c r="O41" s="132"/>
      <c r="P41" s="192"/>
      <c r="AF41" s="135"/>
    </row>
    <row r="42" spans="1:32">
      <c r="B42" s="182"/>
      <c r="C42" s="183">
        <v>95</v>
      </c>
      <c r="D42" s="184" t="s">
        <v>268</v>
      </c>
      <c r="E42" s="185">
        <v>2001</v>
      </c>
      <c r="F42" s="217" t="s">
        <v>43</v>
      </c>
      <c r="G42" s="186" t="s">
        <v>269</v>
      </c>
      <c r="H42" s="188"/>
      <c r="I42" s="132" t="s">
        <v>81</v>
      </c>
      <c r="K42" s="192" t="s">
        <v>270</v>
      </c>
      <c r="L42" s="188"/>
      <c r="M42" s="132"/>
      <c r="N42" s="132"/>
      <c r="O42" s="132"/>
      <c r="P42" s="192"/>
      <c r="AF42" s="135"/>
    </row>
    <row r="43" spans="1:32">
      <c r="A43" s="76"/>
      <c r="B43" s="252"/>
      <c r="C43" s="76"/>
      <c r="D43" s="8"/>
      <c r="E43" s="76"/>
      <c r="F43" s="76"/>
      <c r="G43" s="253"/>
      <c r="I43" s="76"/>
      <c r="J43" s="129" t="str">
        <f t="shared" ref="J43:J48" si="1">IF(OR(I43="",I43="н/я",I43="сошёл",I43="сошла",EXACT("дискв", LEFT(I43,5))),"",LOOKUP(I43,$M$1:$AE$1,$M$2:$AE$2))</f>
        <v/>
      </c>
      <c r="K43" s="227"/>
    </row>
    <row r="44" spans="1:32">
      <c r="A44" s="76"/>
      <c r="B44" s="252"/>
      <c r="C44" s="76"/>
      <c r="D44" s="8"/>
      <c r="E44" s="76"/>
      <c r="F44" s="76"/>
      <c r="G44" s="253"/>
      <c r="I44" s="76"/>
      <c r="J44" s="129" t="str">
        <f t="shared" si="1"/>
        <v/>
      </c>
      <c r="K44" s="227"/>
    </row>
    <row r="45" spans="1:32">
      <c r="A45" s="76"/>
      <c r="B45" s="252"/>
      <c r="C45" s="76"/>
      <c r="D45" s="8"/>
      <c r="E45" s="76"/>
      <c r="F45" s="76"/>
      <c r="G45" s="253"/>
      <c r="I45" s="76"/>
      <c r="J45" s="129" t="str">
        <f t="shared" si="1"/>
        <v/>
      </c>
      <c r="K45" s="227"/>
    </row>
    <row r="46" spans="1:32">
      <c r="A46" s="76"/>
      <c r="B46" s="252"/>
      <c r="C46" s="76"/>
      <c r="D46" s="8"/>
      <c r="E46" s="76"/>
      <c r="F46" s="76"/>
      <c r="G46" s="253"/>
      <c r="I46" s="76"/>
      <c r="J46" s="129" t="str">
        <f t="shared" si="1"/>
        <v/>
      </c>
      <c r="K46" s="227"/>
    </row>
    <row r="47" spans="1:32">
      <c r="A47" s="76"/>
      <c r="B47" s="252"/>
      <c r="C47" s="76"/>
      <c r="D47" s="8"/>
      <c r="E47" s="76"/>
      <c r="F47" s="76"/>
      <c r="G47" s="253"/>
      <c r="I47" s="76"/>
      <c r="J47" s="129" t="str">
        <f t="shared" si="1"/>
        <v/>
      </c>
      <c r="K47" s="227"/>
    </row>
    <row r="48" spans="1:32">
      <c r="A48" s="76"/>
      <c r="B48" s="252"/>
      <c r="C48" s="76"/>
      <c r="D48" s="8"/>
      <c r="E48" s="76"/>
      <c r="F48" s="76"/>
      <c r="G48" s="253"/>
      <c r="I48" s="76"/>
      <c r="J48" s="129" t="str">
        <f t="shared" si="1"/>
        <v/>
      </c>
      <c r="K48" s="227"/>
      <c r="L48" s="232"/>
    </row>
    <row r="49" spans="11:11">
      <c r="K49" s="254"/>
    </row>
    <row r="50" spans="11:11">
      <c r="K50" s="254"/>
    </row>
    <row r="51" spans="11:11">
      <c r="K51" s="254"/>
    </row>
    <row r="52" spans="11:11">
      <c r="K52" s="254"/>
    </row>
    <row r="53" spans="11:11">
      <c r="K53" s="254"/>
    </row>
    <row r="54" spans="11:11">
      <c r="K54" s="254"/>
    </row>
    <row r="55" spans="11:11">
      <c r="K55" s="254"/>
    </row>
    <row r="56" spans="11:11">
      <c r="K56" s="254"/>
    </row>
    <row r="57" spans="11:11">
      <c r="K57" s="254"/>
    </row>
    <row r="58" spans="11:11">
      <c r="K58" s="254"/>
    </row>
    <row r="59" spans="11:11">
      <c r="K59" s="254"/>
    </row>
    <row r="60" spans="11:11">
      <c r="K60" s="254"/>
    </row>
    <row r="61" spans="11:11">
      <c r="K61" s="254"/>
    </row>
    <row r="62" spans="11:11">
      <c r="K62" s="254"/>
    </row>
    <row r="63" spans="11:11">
      <c r="K63" s="254"/>
    </row>
    <row r="64" spans="11:11">
      <c r="K64" s="254"/>
    </row>
    <row r="65" spans="11:11">
      <c r="K65" s="254"/>
    </row>
    <row r="66" spans="11:11">
      <c r="K66" s="254"/>
    </row>
    <row r="67" spans="11:11">
      <c r="K67" s="254"/>
    </row>
    <row r="68" spans="11:11">
      <c r="K68" s="254"/>
    </row>
    <row r="69" spans="11:11">
      <c r="K69" s="254"/>
    </row>
    <row r="70" spans="11:11">
      <c r="K70" s="254"/>
    </row>
    <row r="71" spans="11:11">
      <c r="K71" s="254"/>
    </row>
    <row r="72" spans="11:11">
      <c r="K72" s="254"/>
    </row>
    <row r="73" spans="11:11">
      <c r="K73" s="254"/>
    </row>
    <row r="74" spans="11:11">
      <c r="K74" s="254"/>
    </row>
    <row r="75" spans="11:11">
      <c r="K75" s="254"/>
    </row>
    <row r="76" spans="11:11">
      <c r="K76" s="254"/>
    </row>
    <row r="77" spans="11:11">
      <c r="K77" s="254"/>
    </row>
    <row r="78" spans="11:11">
      <c r="K78" s="254"/>
    </row>
    <row r="79" spans="11:11">
      <c r="K79" s="254"/>
    </row>
    <row r="80" spans="11:11">
      <c r="K80" s="254"/>
    </row>
    <row r="81" spans="11:11">
      <c r="K81" s="254"/>
    </row>
    <row r="82" spans="11:11">
      <c r="K82" s="254"/>
    </row>
    <row r="83" spans="11:11">
      <c r="K83" s="254"/>
    </row>
    <row r="84" spans="11:11">
      <c r="K84" s="254"/>
    </row>
    <row r="85" spans="11:11">
      <c r="K85" s="254"/>
    </row>
    <row r="86" spans="11:11">
      <c r="K86" s="254"/>
    </row>
    <row r="87" spans="11:11">
      <c r="K87" s="254"/>
    </row>
    <row r="88" spans="11:11">
      <c r="K88" s="254"/>
    </row>
    <row r="89" spans="11:11">
      <c r="K89" s="254"/>
    </row>
    <row r="90" spans="11:11">
      <c r="K90" s="254"/>
    </row>
    <row r="91" spans="11:11">
      <c r="K91" s="254"/>
    </row>
  </sheetData>
  <autoFilter ref="C19:G42"/>
  <mergeCells count="1">
    <mergeCell ref="H17:I17"/>
  </mergeCells>
  <dataValidations count="2">
    <dataValidation type="list" allowBlank="1" showInputMessage="1" showErrorMessage="1" sqref="F33 F41 F35:F39 F21:F28">
      <formula1>"мсмк,мс,кмс,I,II,III,1юн,2юн,3юн,б/р"</formula1>
    </dataValidation>
    <dataValidation type="list" allowBlank="1" showInputMessage="1" showErrorMessage="1" sqref="F34 F42">
      <formula1>"кмс,I,II,III,1юн,2юн,3юн,б/р"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95"/>
  <sheetViews>
    <sheetView topLeftCell="A13" zoomScaleNormal="100" workbookViewId="0">
      <selection activeCell="M24" sqref="M24"/>
    </sheetView>
  </sheetViews>
  <sheetFormatPr defaultRowHeight="15" outlineLevelCol="1"/>
  <cols>
    <col min="1" max="1" width="4.7109375" style="402" customWidth="1"/>
    <col min="2" max="2" width="4.7109375" style="402" hidden="1" customWidth="1"/>
    <col min="3" max="3" width="4.5703125" style="404" customWidth="1"/>
    <col min="4" max="4" width="25.7109375" style="412" customWidth="1"/>
    <col min="5" max="5" width="4.7109375" style="404" customWidth="1"/>
    <col min="6" max="6" width="4.28515625" style="404" customWidth="1"/>
    <col min="7" max="7" width="20.7109375" style="404" customWidth="1"/>
    <col min="8" max="8" width="3.7109375" style="400" customWidth="1"/>
    <col min="9" max="9" width="3.7109375" style="402" customWidth="1"/>
    <col min="10" max="10" width="8.7109375" style="402" customWidth="1"/>
    <col min="11" max="11" width="6" style="402" customWidth="1"/>
    <col min="12" max="12" width="22.7109375" style="404" customWidth="1"/>
    <col min="13" max="13" width="9.140625" style="404"/>
    <col min="14" max="22" width="6.7109375" style="404" hidden="1" customWidth="1" outlineLevel="1"/>
    <col min="23" max="32" width="7.28515625" style="404" hidden="1" customWidth="1" outlineLevel="1"/>
    <col min="33" max="33" width="9.140625" style="404" collapsed="1"/>
    <col min="34" max="16384" width="9.140625" style="404"/>
  </cols>
  <sheetData>
    <row r="1" spans="1:32" ht="15.75">
      <c r="A1" s="400"/>
      <c r="B1" s="400"/>
      <c r="C1" s="400"/>
      <c r="D1" s="400"/>
      <c r="E1" s="400"/>
      <c r="F1" s="401"/>
      <c r="G1" s="400"/>
      <c r="N1" s="405" t="s">
        <v>1616</v>
      </c>
      <c r="O1" s="406" t="s">
        <v>1617</v>
      </c>
      <c r="P1" s="405" t="s">
        <v>1618</v>
      </c>
      <c r="Q1" s="406" t="s">
        <v>1619</v>
      </c>
      <c r="R1" s="405" t="s">
        <v>1620</v>
      </c>
      <c r="S1" s="406" t="s">
        <v>1621</v>
      </c>
      <c r="T1" s="405" t="s">
        <v>1622</v>
      </c>
      <c r="U1" s="406" t="s">
        <v>1623</v>
      </c>
      <c r="V1" s="405" t="s">
        <v>1624</v>
      </c>
      <c r="W1" s="407" t="s">
        <v>1625</v>
      </c>
      <c r="X1" s="408" t="s">
        <v>1626</v>
      </c>
      <c r="Y1" s="407" t="s">
        <v>1627</v>
      </c>
      <c r="Z1" s="407" t="s">
        <v>1628</v>
      </c>
      <c r="AA1" s="408" t="s">
        <v>1629</v>
      </c>
      <c r="AB1" s="407" t="s">
        <v>1630</v>
      </c>
      <c r="AC1" s="408" t="s">
        <v>1631</v>
      </c>
      <c r="AD1" s="407" t="s">
        <v>1632</v>
      </c>
      <c r="AE1" s="408" t="s">
        <v>1633</v>
      </c>
      <c r="AF1" s="408" t="s">
        <v>1634</v>
      </c>
    </row>
    <row r="2" spans="1:32" ht="15.75">
      <c r="A2" s="400"/>
      <c r="B2" s="400"/>
      <c r="C2" s="400"/>
      <c r="D2" s="400"/>
      <c r="E2" s="400"/>
      <c r="F2" s="401"/>
      <c r="G2" s="401" t="s">
        <v>33</v>
      </c>
      <c r="N2" s="409" t="s">
        <v>47</v>
      </c>
      <c r="O2" s="409" t="s">
        <v>47</v>
      </c>
      <c r="P2" s="409" t="s">
        <v>46</v>
      </c>
      <c r="Q2" s="409" t="s">
        <v>46</v>
      </c>
      <c r="R2" s="409" t="s">
        <v>45</v>
      </c>
      <c r="S2" s="409" t="s">
        <v>45</v>
      </c>
      <c r="T2" s="409" t="s">
        <v>44</v>
      </c>
      <c r="U2" s="409" t="s">
        <v>44</v>
      </c>
      <c r="V2" s="409" t="s">
        <v>43</v>
      </c>
      <c r="W2" s="409" t="s">
        <v>43</v>
      </c>
      <c r="X2" s="409" t="s">
        <v>42</v>
      </c>
      <c r="Y2" s="409" t="s">
        <v>42</v>
      </c>
      <c r="Z2" s="409" t="s">
        <v>41</v>
      </c>
      <c r="AA2" s="409" t="s">
        <v>41</v>
      </c>
      <c r="AB2" s="409" t="s">
        <v>40</v>
      </c>
      <c r="AC2" s="409" t="s">
        <v>40</v>
      </c>
      <c r="AD2" s="409" t="s">
        <v>70</v>
      </c>
      <c r="AE2" s="409" t="s">
        <v>70</v>
      </c>
      <c r="AF2" s="410" t="s">
        <v>39</v>
      </c>
    </row>
    <row r="3" spans="1:32" ht="15.75">
      <c r="A3" s="400"/>
      <c r="B3" s="400"/>
      <c r="C3" s="400"/>
      <c r="D3" s="400"/>
      <c r="E3" s="400"/>
      <c r="F3" s="401"/>
      <c r="G3" s="401" t="s">
        <v>32</v>
      </c>
    </row>
    <row r="4" spans="1:32" ht="15.75">
      <c r="A4" s="400"/>
      <c r="B4" s="400"/>
      <c r="C4" s="400"/>
      <c r="D4" s="400"/>
      <c r="E4" s="400"/>
      <c r="F4" s="401"/>
      <c r="G4" s="401" t="s">
        <v>31</v>
      </c>
    </row>
    <row r="5" spans="1:32" ht="15.75">
      <c r="A5" s="400"/>
      <c r="B5" s="400"/>
      <c r="C5" s="400"/>
      <c r="D5" s="400"/>
      <c r="E5" s="400"/>
      <c r="F5" s="401"/>
      <c r="G5" s="400"/>
    </row>
    <row r="6" spans="1:32" ht="15.75">
      <c r="A6" s="400"/>
      <c r="B6" s="400"/>
      <c r="C6" s="400"/>
      <c r="D6" s="400"/>
      <c r="E6" s="400"/>
      <c r="F6" s="401"/>
      <c r="G6" s="401"/>
    </row>
    <row r="7" spans="1:32" ht="18.75">
      <c r="A7" s="400"/>
      <c r="B7" s="400"/>
      <c r="C7" s="400"/>
      <c r="D7" s="400"/>
      <c r="E7" s="400"/>
      <c r="F7" s="401"/>
      <c r="G7" s="411" t="s">
        <v>30</v>
      </c>
    </row>
    <row r="8" spans="1:32" ht="18.75">
      <c r="A8" s="400"/>
      <c r="B8" s="400"/>
      <c r="C8" s="400"/>
      <c r="D8" s="400"/>
      <c r="E8" s="400"/>
      <c r="F8" s="401"/>
      <c r="G8" s="411" t="s">
        <v>48</v>
      </c>
    </row>
    <row r="9" spans="1:32" ht="21" customHeight="1"/>
    <row r="10" spans="1:32" ht="20.25">
      <c r="F10" s="413"/>
      <c r="G10" s="414" t="s">
        <v>35</v>
      </c>
    </row>
    <row r="11" spans="1:32" ht="20.25">
      <c r="F11" s="413"/>
      <c r="G11" s="414"/>
    </row>
    <row r="12" spans="1:32" ht="6.95" customHeight="1">
      <c r="F12" s="413"/>
      <c r="G12" s="411"/>
    </row>
    <row r="13" spans="1:32" ht="20.25">
      <c r="G13" s="415" t="s">
        <v>71</v>
      </c>
    </row>
    <row r="14" spans="1:32" ht="20.25">
      <c r="G14" s="415"/>
    </row>
    <row r="15" spans="1:32">
      <c r="A15" s="416" t="s">
        <v>50</v>
      </c>
      <c r="B15" s="416"/>
      <c r="D15" s="417"/>
      <c r="L15" s="418" t="s">
        <v>51</v>
      </c>
      <c r="M15" s="418"/>
    </row>
    <row r="16" spans="1:32">
      <c r="G16" s="413"/>
    </row>
    <row r="17" spans="1:13">
      <c r="A17" s="419" t="s">
        <v>52</v>
      </c>
      <c r="B17" s="419"/>
      <c r="C17" s="420" t="s">
        <v>104</v>
      </c>
      <c r="D17" s="550" t="s">
        <v>105</v>
      </c>
      <c r="E17" s="420" t="s">
        <v>55</v>
      </c>
      <c r="F17" s="420" t="s">
        <v>106</v>
      </c>
      <c r="G17" s="420" t="s">
        <v>57</v>
      </c>
      <c r="H17" s="780" t="s">
        <v>107</v>
      </c>
      <c r="I17" s="803"/>
      <c r="J17" s="804"/>
      <c r="K17" s="419" t="s">
        <v>56</v>
      </c>
      <c r="L17" s="420" t="s">
        <v>60</v>
      </c>
    </row>
    <row r="18" spans="1:13" ht="6.95" customHeight="1">
      <c r="A18" s="185"/>
      <c r="B18" s="185"/>
      <c r="C18" s="422"/>
      <c r="D18" s="423"/>
      <c r="E18" s="422"/>
      <c r="F18" s="422"/>
      <c r="G18" s="401"/>
      <c r="H18" s="221"/>
      <c r="I18" s="221"/>
      <c r="J18" s="221"/>
      <c r="K18" s="185"/>
      <c r="L18" s="422"/>
    </row>
    <row r="19" spans="1:13">
      <c r="A19" s="425"/>
      <c r="B19" s="426"/>
      <c r="C19" s="426"/>
      <c r="D19" s="426" t="s">
        <v>1166</v>
      </c>
      <c r="E19" s="427"/>
      <c r="F19" s="427"/>
      <c r="G19" s="428" t="s">
        <v>1635</v>
      </c>
      <c r="H19" s="427"/>
      <c r="I19" s="429"/>
      <c r="J19" s="429"/>
      <c r="K19" s="430"/>
      <c r="L19" s="600" t="s">
        <v>1595</v>
      </c>
    </row>
    <row r="20" spans="1:13" ht="8.1" customHeight="1">
      <c r="A20" s="182"/>
      <c r="B20" s="182"/>
      <c r="C20" s="182"/>
      <c r="D20" s="182"/>
      <c r="E20" s="432"/>
      <c r="F20" s="432"/>
      <c r="G20" s="433"/>
      <c r="H20" s="432"/>
      <c r="I20" s="434"/>
      <c r="J20" s="434"/>
      <c r="K20" s="435"/>
      <c r="L20" s="552"/>
    </row>
    <row r="21" spans="1:13">
      <c r="A21" s="182">
        <v>1</v>
      </c>
      <c r="B21" s="604"/>
      <c r="C21" s="185">
        <v>197</v>
      </c>
      <c r="D21" s="183" t="s">
        <v>220</v>
      </c>
      <c r="E21" s="313">
        <v>2002</v>
      </c>
      <c r="F21" s="185" t="s">
        <v>43</v>
      </c>
      <c r="G21" s="322" t="s">
        <v>65</v>
      </c>
      <c r="H21" s="432"/>
      <c r="I21" s="182"/>
      <c r="J21" s="182" t="s">
        <v>1636</v>
      </c>
      <c r="K21" s="145" t="s">
        <v>43</v>
      </c>
      <c r="L21" s="133" t="s">
        <v>140</v>
      </c>
      <c r="M21" s="403"/>
    </row>
    <row r="22" spans="1:13">
      <c r="A22" s="182">
        <v>2</v>
      </c>
      <c r="B22" s="604"/>
      <c r="C22" s="290">
        <v>732</v>
      </c>
      <c r="D22" s="291" t="s">
        <v>231</v>
      </c>
      <c r="E22" s="145">
        <v>2002</v>
      </c>
      <c r="F22" s="542"/>
      <c r="G22" s="557" t="s">
        <v>136</v>
      </c>
      <c r="H22" s="432"/>
      <c r="I22" s="182"/>
      <c r="J22" s="182" t="s">
        <v>1637</v>
      </c>
      <c r="K22" s="145" t="s">
        <v>43</v>
      </c>
      <c r="L22" s="133" t="s">
        <v>177</v>
      </c>
      <c r="M22" s="403"/>
    </row>
    <row r="23" spans="1:13">
      <c r="A23" s="182">
        <v>3</v>
      </c>
      <c r="B23" s="604"/>
      <c r="C23" s="185">
        <v>541</v>
      </c>
      <c r="D23" s="437" t="s">
        <v>1638</v>
      </c>
      <c r="E23" s="313">
        <v>2002</v>
      </c>
      <c r="F23" s="185" t="s">
        <v>43</v>
      </c>
      <c r="G23" s="322" t="s">
        <v>124</v>
      </c>
      <c r="H23" s="432"/>
      <c r="I23" s="182"/>
      <c r="J23" s="182" t="s">
        <v>1639</v>
      </c>
      <c r="K23" s="145" t="s">
        <v>43</v>
      </c>
      <c r="L23" s="133" t="s">
        <v>1640</v>
      </c>
      <c r="M23" s="403"/>
    </row>
    <row r="24" spans="1:13">
      <c r="A24" s="182">
        <v>4</v>
      </c>
      <c r="B24" s="604"/>
      <c r="C24" s="182">
        <v>296</v>
      </c>
      <c r="D24" s="229" t="s">
        <v>1641</v>
      </c>
      <c r="E24" s="182">
        <v>2002</v>
      </c>
      <c r="F24" s="182" t="s">
        <v>42</v>
      </c>
      <c r="G24" s="438" t="s">
        <v>1642</v>
      </c>
      <c r="H24" s="432"/>
      <c r="I24" s="182"/>
      <c r="J24" s="182" t="s">
        <v>1643</v>
      </c>
      <c r="K24" s="145" t="s">
        <v>43</v>
      </c>
      <c r="L24" s="488" t="s">
        <v>1644</v>
      </c>
      <c r="M24" s="403"/>
    </row>
    <row r="25" spans="1:13">
      <c r="A25" s="182">
        <v>5</v>
      </c>
      <c r="B25" s="604"/>
      <c r="C25" s="185">
        <v>100</v>
      </c>
      <c r="D25" s="183" t="s">
        <v>287</v>
      </c>
      <c r="E25" s="313">
        <v>2001</v>
      </c>
      <c r="F25" s="185" t="s">
        <v>43</v>
      </c>
      <c r="G25" s="322" t="s">
        <v>65</v>
      </c>
      <c r="H25" s="432"/>
      <c r="I25" s="182"/>
      <c r="J25" s="182" t="s">
        <v>1645</v>
      </c>
      <c r="K25" s="145" t="s">
        <v>43</v>
      </c>
      <c r="L25" s="133" t="s">
        <v>140</v>
      </c>
    </row>
    <row r="26" spans="1:13">
      <c r="A26" s="182">
        <v>6</v>
      </c>
      <c r="B26" s="604"/>
      <c r="C26" s="519">
        <v>417</v>
      </c>
      <c r="D26" s="520" t="s">
        <v>1646</v>
      </c>
      <c r="E26" s="313" t="s">
        <v>114</v>
      </c>
      <c r="F26" s="185" t="s">
        <v>42</v>
      </c>
      <c r="G26" s="322" t="s">
        <v>83</v>
      </c>
      <c r="H26" s="432"/>
      <c r="I26" s="182"/>
      <c r="J26" s="182" t="s">
        <v>1647</v>
      </c>
      <c r="K26" s="76" t="s">
        <v>42</v>
      </c>
      <c r="L26" s="439" t="s">
        <v>647</v>
      </c>
    </row>
    <row r="27" spans="1:13">
      <c r="A27" s="182">
        <v>7</v>
      </c>
      <c r="B27" s="604"/>
      <c r="C27" s="185">
        <v>605</v>
      </c>
      <c r="D27" s="183" t="s">
        <v>262</v>
      </c>
      <c r="E27" s="145">
        <v>2002</v>
      </c>
      <c r="F27" s="185" t="s">
        <v>41</v>
      </c>
      <c r="G27" s="322" t="s">
        <v>175</v>
      </c>
      <c r="H27" s="432"/>
      <c r="I27" s="182"/>
      <c r="J27" s="182" t="s">
        <v>1648</v>
      </c>
      <c r="K27" s="129" t="s">
        <v>40</v>
      </c>
      <c r="L27" s="133" t="s">
        <v>177</v>
      </c>
    </row>
    <row r="28" spans="1:13">
      <c r="A28" s="182"/>
      <c r="B28" s="604"/>
      <c r="C28" s="185">
        <v>542</v>
      </c>
      <c r="D28" s="437" t="s">
        <v>1649</v>
      </c>
      <c r="E28" s="313">
        <v>2001</v>
      </c>
      <c r="F28" s="185" t="s">
        <v>43</v>
      </c>
      <c r="G28" s="322" t="s">
        <v>124</v>
      </c>
      <c r="H28" s="432"/>
      <c r="I28" s="182"/>
      <c r="J28" s="182" t="s">
        <v>81</v>
      </c>
      <c r="K28" s="129"/>
      <c r="L28" s="133" t="s">
        <v>1640</v>
      </c>
    </row>
    <row r="29" spans="1:13">
      <c r="A29" s="182"/>
      <c r="B29" s="604"/>
      <c r="C29" s="185">
        <v>603</v>
      </c>
      <c r="D29" s="183" t="s">
        <v>267</v>
      </c>
      <c r="E29" s="145">
        <v>2002</v>
      </c>
      <c r="F29" s="185" t="s">
        <v>42</v>
      </c>
      <c r="G29" s="322" t="s">
        <v>175</v>
      </c>
      <c r="H29" s="432"/>
      <c r="I29" s="182"/>
      <c r="J29" s="182" t="s">
        <v>81</v>
      </c>
      <c r="K29" s="129"/>
      <c r="L29" s="133" t="s">
        <v>177</v>
      </c>
    </row>
    <row r="30" spans="1:13">
      <c r="A30" s="182"/>
      <c r="B30" s="604"/>
      <c r="C30" s="182"/>
      <c r="D30" s="466"/>
      <c r="E30" s="182"/>
      <c r="F30" s="182"/>
      <c r="G30" s="438"/>
      <c r="H30" s="432"/>
      <c r="I30" s="182"/>
      <c r="J30" s="182"/>
      <c r="K30" s="129" t="str">
        <f t="shared" ref="K30:K52" si="0">IF(OR(J30="",J30="н/я",J30="сошёл",J30="сошла",EXACT("дискв", LEFT(J30,5))),"",LOOKUP(J30,$N$1:$AF$1,$N$2:$AF$2))</f>
        <v/>
      </c>
      <c r="L30" s="488"/>
    </row>
    <row r="31" spans="1:13">
      <c r="B31" s="605"/>
      <c r="C31" s="402"/>
      <c r="D31" s="475"/>
      <c r="E31" s="402"/>
      <c r="F31" s="402"/>
      <c r="G31" s="606"/>
      <c r="K31" s="129" t="str">
        <f t="shared" si="0"/>
        <v/>
      </c>
      <c r="L31" s="603"/>
    </row>
    <row r="32" spans="1:13">
      <c r="B32" s="605"/>
      <c r="C32" s="402"/>
      <c r="D32" s="475"/>
      <c r="E32" s="402"/>
      <c r="F32" s="402"/>
      <c r="G32" s="606"/>
      <c r="K32" s="129" t="str">
        <f t="shared" si="0"/>
        <v/>
      </c>
      <c r="L32" s="603"/>
    </row>
    <row r="33" spans="2:12">
      <c r="B33" s="605"/>
      <c r="C33" s="402"/>
      <c r="D33" s="475"/>
      <c r="E33" s="402"/>
      <c r="F33" s="402"/>
      <c r="G33" s="606"/>
      <c r="H33" s="606"/>
      <c r="I33" s="606"/>
      <c r="K33" s="129" t="str">
        <f t="shared" si="0"/>
        <v/>
      </c>
      <c r="L33" s="603"/>
    </row>
    <row r="34" spans="2:12">
      <c r="B34" s="605"/>
      <c r="C34" s="402"/>
      <c r="D34" s="475"/>
      <c r="E34" s="402"/>
      <c r="F34" s="402"/>
      <c r="G34" s="606"/>
      <c r="K34" s="129" t="str">
        <f t="shared" si="0"/>
        <v/>
      </c>
      <c r="L34" s="603"/>
    </row>
    <row r="35" spans="2:12">
      <c r="B35" s="605"/>
      <c r="C35" s="402"/>
      <c r="D35" s="475"/>
      <c r="E35" s="402"/>
      <c r="F35" s="402"/>
      <c r="G35" s="606"/>
      <c r="K35" s="129" t="str">
        <f t="shared" si="0"/>
        <v/>
      </c>
      <c r="L35" s="603"/>
    </row>
    <row r="36" spans="2:12">
      <c r="B36" s="605"/>
      <c r="C36" s="402"/>
      <c r="D36" s="475"/>
      <c r="E36" s="402"/>
      <c r="F36" s="402"/>
      <c r="G36" s="606"/>
      <c r="K36" s="129" t="str">
        <f t="shared" si="0"/>
        <v/>
      </c>
      <c r="L36" s="603"/>
    </row>
    <row r="37" spans="2:12">
      <c r="B37" s="605"/>
      <c r="C37" s="402"/>
      <c r="D37" s="475"/>
      <c r="E37" s="402"/>
      <c r="F37" s="402"/>
      <c r="G37" s="606"/>
      <c r="K37" s="129" t="str">
        <f t="shared" si="0"/>
        <v/>
      </c>
      <c r="L37" s="603"/>
    </row>
    <row r="38" spans="2:12">
      <c r="B38" s="605"/>
      <c r="C38" s="402"/>
      <c r="D38" s="475"/>
      <c r="E38" s="402"/>
      <c r="F38" s="402"/>
      <c r="G38" s="606"/>
      <c r="K38" s="129" t="str">
        <f t="shared" si="0"/>
        <v/>
      </c>
      <c r="L38" s="603"/>
    </row>
    <row r="39" spans="2:12">
      <c r="B39" s="605"/>
      <c r="C39" s="402"/>
      <c r="D39" s="475"/>
      <c r="E39" s="402"/>
      <c r="F39" s="402"/>
      <c r="G39" s="606"/>
      <c r="K39" s="129" t="str">
        <f t="shared" si="0"/>
        <v/>
      </c>
      <c r="L39" s="603"/>
    </row>
    <row r="40" spans="2:12">
      <c r="B40" s="605"/>
      <c r="C40" s="402"/>
      <c r="D40" s="475"/>
      <c r="E40" s="402"/>
      <c r="F40" s="402"/>
      <c r="G40" s="606"/>
      <c r="K40" s="129" t="str">
        <f t="shared" si="0"/>
        <v/>
      </c>
      <c r="L40" s="603"/>
    </row>
    <row r="41" spans="2:12">
      <c r="B41" s="605"/>
      <c r="C41" s="402"/>
      <c r="D41" s="475"/>
      <c r="E41" s="402"/>
      <c r="F41" s="402"/>
      <c r="G41" s="606"/>
      <c r="K41" s="129" t="str">
        <f t="shared" si="0"/>
        <v/>
      </c>
      <c r="L41" s="603"/>
    </row>
    <row r="42" spans="2:12">
      <c r="B42" s="605"/>
      <c r="C42" s="402"/>
      <c r="D42" s="475"/>
      <c r="E42" s="402"/>
      <c r="F42" s="402"/>
      <c r="G42" s="606"/>
      <c r="K42" s="129" t="str">
        <f t="shared" si="0"/>
        <v/>
      </c>
      <c r="L42" s="603"/>
    </row>
    <row r="43" spans="2:12">
      <c r="B43" s="605"/>
      <c r="C43" s="402"/>
      <c r="D43" s="475"/>
      <c r="E43" s="402"/>
      <c r="F43" s="402"/>
      <c r="G43" s="606"/>
      <c r="K43" s="129" t="str">
        <f t="shared" si="0"/>
        <v/>
      </c>
      <c r="L43" s="603"/>
    </row>
    <row r="44" spans="2:12">
      <c r="B44" s="605"/>
      <c r="C44" s="402"/>
      <c r="D44" s="475"/>
      <c r="E44" s="402"/>
      <c r="F44" s="402"/>
      <c r="G44" s="606"/>
      <c r="K44" s="129" t="str">
        <f t="shared" si="0"/>
        <v/>
      </c>
      <c r="L44" s="603"/>
    </row>
    <row r="45" spans="2:12">
      <c r="B45" s="605"/>
      <c r="C45" s="402"/>
      <c r="D45" s="475"/>
      <c r="E45" s="402"/>
      <c r="F45" s="402"/>
      <c r="G45" s="606"/>
      <c r="K45" s="129" t="str">
        <f t="shared" si="0"/>
        <v/>
      </c>
      <c r="L45" s="603"/>
    </row>
    <row r="46" spans="2:12">
      <c r="B46" s="605"/>
      <c r="C46" s="402"/>
      <c r="D46" s="475"/>
      <c r="E46" s="402"/>
      <c r="F46" s="402"/>
      <c r="G46" s="606"/>
      <c r="K46" s="129" t="str">
        <f t="shared" si="0"/>
        <v/>
      </c>
      <c r="L46" s="603"/>
    </row>
    <row r="47" spans="2:12">
      <c r="B47" s="605"/>
      <c r="C47" s="402"/>
      <c r="D47" s="475"/>
      <c r="E47" s="402"/>
      <c r="F47" s="402"/>
      <c r="G47" s="606"/>
      <c r="K47" s="129" t="str">
        <f t="shared" si="0"/>
        <v/>
      </c>
      <c r="L47" s="603"/>
    </row>
    <row r="48" spans="2:12">
      <c r="B48" s="605"/>
      <c r="C48" s="402"/>
      <c r="D48" s="475"/>
      <c r="E48" s="402"/>
      <c r="F48" s="402"/>
      <c r="G48" s="606"/>
      <c r="K48" s="129" t="str">
        <f t="shared" si="0"/>
        <v/>
      </c>
      <c r="L48" s="603"/>
    </row>
    <row r="49" spans="2:13">
      <c r="B49" s="605"/>
      <c r="C49" s="402"/>
      <c r="D49" s="475"/>
      <c r="E49" s="402"/>
      <c r="F49" s="402"/>
      <c r="G49" s="606"/>
      <c r="K49" s="129" t="str">
        <f t="shared" si="0"/>
        <v/>
      </c>
      <c r="L49" s="603"/>
    </row>
    <row r="50" spans="2:13">
      <c r="B50" s="605"/>
      <c r="C50" s="402"/>
      <c r="D50" s="475"/>
      <c r="E50" s="402"/>
      <c r="F50" s="402"/>
      <c r="G50" s="606"/>
      <c r="K50" s="129" t="str">
        <f t="shared" si="0"/>
        <v/>
      </c>
      <c r="L50" s="603"/>
    </row>
    <row r="51" spans="2:13">
      <c r="B51" s="605"/>
      <c r="C51" s="402"/>
      <c r="D51" s="475"/>
      <c r="E51" s="402"/>
      <c r="F51" s="402"/>
      <c r="G51" s="606"/>
      <c r="K51" s="129" t="str">
        <f t="shared" si="0"/>
        <v/>
      </c>
      <c r="L51" s="603"/>
    </row>
    <row r="52" spans="2:13">
      <c r="B52" s="605"/>
      <c r="C52" s="402"/>
      <c r="D52" s="475"/>
      <c r="E52" s="402"/>
      <c r="F52" s="402"/>
      <c r="G52" s="606"/>
      <c r="K52" s="129" t="str">
        <f t="shared" si="0"/>
        <v/>
      </c>
      <c r="L52" s="603"/>
      <c r="M52" s="444"/>
    </row>
    <row r="53" spans="2:13">
      <c r="L53" s="481"/>
    </row>
    <row r="54" spans="2:13">
      <c r="L54" s="481"/>
    </row>
    <row r="55" spans="2:13">
      <c r="L55" s="481"/>
    </row>
    <row r="56" spans="2:13">
      <c r="L56" s="481"/>
    </row>
    <row r="57" spans="2:13">
      <c r="L57" s="481"/>
    </row>
    <row r="58" spans="2:13">
      <c r="L58" s="481"/>
    </row>
    <row r="59" spans="2:13">
      <c r="L59" s="481"/>
    </row>
    <row r="60" spans="2:13">
      <c r="L60" s="481"/>
    </row>
    <row r="61" spans="2:13">
      <c r="L61" s="481"/>
    </row>
    <row r="62" spans="2:13">
      <c r="L62" s="481"/>
    </row>
    <row r="63" spans="2:13">
      <c r="L63" s="481"/>
    </row>
    <row r="64" spans="2:13">
      <c r="L64" s="481"/>
    </row>
    <row r="65" spans="12:12">
      <c r="L65" s="481"/>
    </row>
    <row r="66" spans="12:12">
      <c r="L66" s="481"/>
    </row>
    <row r="67" spans="12:12">
      <c r="L67" s="481"/>
    </row>
    <row r="68" spans="12:12">
      <c r="L68" s="481"/>
    </row>
    <row r="69" spans="12:12">
      <c r="L69" s="481"/>
    </row>
    <row r="70" spans="12:12">
      <c r="L70" s="481"/>
    </row>
    <row r="71" spans="12:12">
      <c r="L71" s="481"/>
    </row>
    <row r="72" spans="12:12">
      <c r="L72" s="481"/>
    </row>
    <row r="73" spans="12:12">
      <c r="L73" s="481"/>
    </row>
    <row r="74" spans="12:12">
      <c r="L74" s="481"/>
    </row>
    <row r="75" spans="12:12">
      <c r="L75" s="481"/>
    </row>
    <row r="76" spans="12:12">
      <c r="L76" s="481"/>
    </row>
    <row r="77" spans="12:12">
      <c r="L77" s="481"/>
    </row>
    <row r="78" spans="12:12">
      <c r="L78" s="481"/>
    </row>
    <row r="79" spans="12:12">
      <c r="L79" s="481"/>
    </row>
    <row r="80" spans="12:12">
      <c r="L80" s="481"/>
    </row>
    <row r="81" spans="12:12">
      <c r="L81" s="481"/>
    </row>
    <row r="82" spans="12:12">
      <c r="L82" s="481"/>
    </row>
    <row r="83" spans="12:12">
      <c r="L83" s="481"/>
    </row>
    <row r="84" spans="12:12">
      <c r="L84" s="481"/>
    </row>
    <row r="85" spans="12:12">
      <c r="L85" s="481"/>
    </row>
    <row r="86" spans="12:12">
      <c r="L86" s="481"/>
    </row>
    <row r="87" spans="12:12">
      <c r="L87" s="481"/>
    </row>
    <row r="88" spans="12:12">
      <c r="L88" s="481"/>
    </row>
    <row r="89" spans="12:12">
      <c r="L89" s="481"/>
    </row>
    <row r="90" spans="12:12">
      <c r="L90" s="481"/>
    </row>
    <row r="91" spans="12:12">
      <c r="L91" s="481"/>
    </row>
    <row r="92" spans="12:12">
      <c r="L92" s="481"/>
    </row>
    <row r="93" spans="12:12">
      <c r="L93" s="481"/>
    </row>
    <row r="94" spans="12:12">
      <c r="L94" s="481"/>
    </row>
    <row r="95" spans="12:12">
      <c r="L95" s="481"/>
    </row>
  </sheetData>
  <autoFilter ref="A20:L20"/>
  <mergeCells count="1">
    <mergeCell ref="H17:J17"/>
  </mergeCells>
  <dataValidations count="2">
    <dataValidation type="list" allowBlank="1" showInputMessage="1" showErrorMessage="1" sqref="F23:F26">
      <formula1>"мсмк,мс,кмс,I,II,III,1юн,2юн,3юн,б/р"</formula1>
    </dataValidation>
    <dataValidation type="list" allowBlank="1" showInputMessage="1" showErrorMessage="1" sqref="F21:F22">
      <formula1>"кмс,I,II,III,1юн,2юн,3юн"</formula1>
    </dataValidation>
  </dataValidations>
  <printOptions horizontalCentered="1"/>
  <pageMargins left="0.39370078740157483" right="0" top="0.59055118110236227" bottom="0.39370078740157483" header="0" footer="0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AK98"/>
  <sheetViews>
    <sheetView topLeftCell="A42" zoomScaleNormal="100" workbookViewId="0">
      <selection activeCell="P55" sqref="P55"/>
    </sheetView>
  </sheetViews>
  <sheetFormatPr defaultRowHeight="15" outlineLevelCol="1"/>
  <cols>
    <col min="1" max="1" width="5.7109375" style="132" customWidth="1"/>
    <col min="2" max="2" width="5.7109375" style="135" customWidth="1"/>
    <col min="3" max="3" width="35.7109375" style="256" customWidth="1"/>
    <col min="4" max="5" width="5.7109375" style="135" customWidth="1"/>
    <col min="6" max="6" width="30.7109375" style="135" customWidth="1"/>
    <col min="7" max="7" width="6.7109375" style="308" customWidth="1"/>
    <col min="8" max="8" width="2.140625" style="212" customWidth="1"/>
    <col min="9" max="9" width="4.7109375" style="212" customWidth="1"/>
    <col min="10" max="10" width="3.7109375" style="212" customWidth="1"/>
    <col min="11" max="11" width="6.7109375" style="212" customWidth="1"/>
    <col min="12" max="12" width="1.7109375" style="132" customWidth="1"/>
    <col min="13" max="13" width="4.28515625" style="132" customWidth="1"/>
    <col min="14" max="14" width="4.7109375" style="213" hidden="1" customWidth="1"/>
    <col min="15" max="15" width="7" style="132" customWidth="1"/>
    <col min="16" max="16" width="30.7109375" style="135" customWidth="1"/>
    <col min="17" max="17" width="9.140625" style="135"/>
    <col min="18" max="36" width="5.7109375" style="135" hidden="1" customWidth="1" outlineLevel="1"/>
    <col min="37" max="37" width="9.140625" style="135" collapsed="1"/>
    <col min="38" max="16384" width="9.140625" style="135"/>
  </cols>
  <sheetData>
    <row r="1" spans="1:36" ht="15.75">
      <c r="A1" s="73"/>
      <c r="B1" s="73"/>
      <c r="C1" s="73"/>
      <c r="D1" s="73"/>
      <c r="E1" s="15"/>
      <c r="F1" s="73"/>
      <c r="G1" s="73"/>
      <c r="H1" s="73"/>
      <c r="I1" s="73"/>
      <c r="J1" s="73"/>
      <c r="K1" s="73"/>
      <c r="L1" s="76"/>
      <c r="M1" s="76"/>
      <c r="N1" s="339"/>
      <c r="R1" s="203" t="s">
        <v>4</v>
      </c>
      <c r="S1" s="203" t="s">
        <v>4</v>
      </c>
      <c r="T1" s="203" t="s">
        <v>4</v>
      </c>
      <c r="U1" s="203" t="s">
        <v>4</v>
      </c>
      <c r="V1" s="203">
        <v>12.111000000000001</v>
      </c>
      <c r="W1" s="204">
        <v>15.041</v>
      </c>
      <c r="X1" s="203">
        <v>15.041</v>
      </c>
      <c r="Y1" s="204">
        <v>16.04</v>
      </c>
      <c r="Z1" s="203">
        <v>16.041</v>
      </c>
      <c r="AA1" s="205">
        <v>17.239999999999998</v>
      </c>
      <c r="AB1" s="206">
        <v>17.241</v>
      </c>
      <c r="AC1" s="205">
        <v>18.54</v>
      </c>
      <c r="AD1" s="206">
        <v>18.541</v>
      </c>
      <c r="AE1" s="205">
        <v>20.04</v>
      </c>
      <c r="AF1" s="206">
        <v>20.041</v>
      </c>
      <c r="AG1" s="205">
        <v>21.54</v>
      </c>
      <c r="AH1" s="206">
        <v>21.541</v>
      </c>
      <c r="AI1" s="205">
        <v>23.04</v>
      </c>
      <c r="AJ1" s="206">
        <v>23.041</v>
      </c>
    </row>
    <row r="2" spans="1:36" ht="15.75">
      <c r="A2" s="73"/>
      <c r="B2" s="73"/>
      <c r="C2" s="73"/>
      <c r="D2" s="73"/>
      <c r="E2" s="15"/>
      <c r="F2" s="15" t="s">
        <v>33</v>
      </c>
      <c r="G2" s="15"/>
      <c r="H2" s="73"/>
      <c r="I2" s="73"/>
      <c r="J2" s="73"/>
      <c r="K2" s="73"/>
      <c r="L2" s="76"/>
      <c r="M2" s="76"/>
      <c r="N2" s="339"/>
      <c r="R2" s="207" t="s">
        <v>47</v>
      </c>
      <c r="S2" s="207" t="s">
        <v>47</v>
      </c>
      <c r="T2" s="207" t="s">
        <v>46</v>
      </c>
      <c r="U2" s="207" t="s">
        <v>46</v>
      </c>
      <c r="V2" s="207" t="s">
        <v>45</v>
      </c>
      <c r="W2" s="207" t="s">
        <v>45</v>
      </c>
      <c r="X2" s="207" t="s">
        <v>44</v>
      </c>
      <c r="Y2" s="207" t="s">
        <v>44</v>
      </c>
      <c r="Z2" s="207" t="s">
        <v>43</v>
      </c>
      <c r="AA2" s="207" t="s">
        <v>43</v>
      </c>
      <c r="AB2" s="207" t="s">
        <v>42</v>
      </c>
      <c r="AC2" s="207" t="s">
        <v>42</v>
      </c>
      <c r="AD2" s="207" t="s">
        <v>41</v>
      </c>
      <c r="AE2" s="207" t="s">
        <v>41</v>
      </c>
      <c r="AF2" s="207" t="s">
        <v>40</v>
      </c>
      <c r="AG2" s="207" t="s">
        <v>40</v>
      </c>
      <c r="AH2" s="207" t="s">
        <v>70</v>
      </c>
      <c r="AI2" s="207" t="s">
        <v>70</v>
      </c>
      <c r="AJ2" s="207" t="s">
        <v>39</v>
      </c>
    </row>
    <row r="3" spans="1:36" ht="15.75">
      <c r="A3" s="73"/>
      <c r="B3" s="73"/>
      <c r="C3" s="73"/>
      <c r="D3" s="73"/>
      <c r="E3" s="15"/>
      <c r="F3" s="15" t="s">
        <v>32</v>
      </c>
      <c r="G3" s="15"/>
      <c r="H3" s="73"/>
      <c r="I3" s="73"/>
      <c r="J3" s="73"/>
      <c r="K3" s="73"/>
      <c r="L3" s="76"/>
      <c r="M3" s="76"/>
      <c r="N3" s="339"/>
    </row>
    <row r="4" spans="1:36" ht="15.75">
      <c r="A4" s="73"/>
      <c r="B4" s="73"/>
      <c r="C4" s="73"/>
      <c r="D4" s="73"/>
      <c r="E4" s="15"/>
      <c r="F4" s="15" t="s">
        <v>31</v>
      </c>
      <c r="G4" s="15"/>
      <c r="H4" s="73"/>
      <c r="I4" s="73"/>
      <c r="J4" s="73"/>
      <c r="K4" s="73"/>
      <c r="L4" s="76"/>
      <c r="M4" s="76"/>
      <c r="N4" s="339"/>
    </row>
    <row r="5" spans="1:36" ht="15.75">
      <c r="A5" s="73"/>
      <c r="B5" s="73"/>
      <c r="C5" s="73"/>
      <c r="D5" s="73"/>
      <c r="E5" s="15"/>
      <c r="F5" s="73"/>
      <c r="G5" s="73"/>
      <c r="H5" s="73"/>
      <c r="I5" s="73"/>
      <c r="J5" s="73"/>
      <c r="K5" s="73"/>
      <c r="L5" s="76"/>
      <c r="M5" s="76"/>
      <c r="N5" s="339"/>
    </row>
    <row r="6" spans="1:36" ht="15.75">
      <c r="A6" s="73"/>
      <c r="B6" s="73"/>
      <c r="C6" s="73"/>
      <c r="D6" s="73"/>
      <c r="E6" s="15"/>
      <c r="F6" s="15"/>
      <c r="G6" s="15"/>
      <c r="H6" s="73"/>
      <c r="I6" s="73"/>
      <c r="J6" s="73"/>
      <c r="K6" s="73"/>
      <c r="L6" s="76"/>
      <c r="M6" s="76"/>
      <c r="N6" s="339"/>
    </row>
    <row r="7" spans="1:36" ht="18.75">
      <c r="A7" s="73"/>
      <c r="B7" s="73"/>
      <c r="C7" s="73"/>
      <c r="D7" s="73"/>
      <c r="E7" s="15"/>
      <c r="F7" s="14" t="s">
        <v>804</v>
      </c>
      <c r="G7" s="14"/>
      <c r="H7" s="73"/>
      <c r="I7" s="73"/>
      <c r="J7" s="73"/>
      <c r="K7" s="73"/>
      <c r="L7" s="76"/>
      <c r="M7" s="76"/>
      <c r="N7" s="339"/>
    </row>
    <row r="8" spans="1:36" ht="18.75">
      <c r="A8" s="73"/>
      <c r="B8" s="73"/>
      <c r="C8" s="73"/>
      <c r="D8" s="73"/>
      <c r="E8" s="15"/>
      <c r="F8" s="14" t="s">
        <v>48</v>
      </c>
      <c r="G8" s="14"/>
      <c r="H8" s="73"/>
      <c r="I8" s="73"/>
      <c r="J8" s="73"/>
      <c r="K8" s="73"/>
      <c r="L8" s="76"/>
      <c r="M8" s="76"/>
      <c r="N8" s="339"/>
    </row>
    <row r="9" spans="1:36" ht="13.5" customHeight="1">
      <c r="A9" s="73"/>
      <c r="B9" s="73"/>
      <c r="C9" s="73"/>
      <c r="D9" s="73"/>
      <c r="E9" s="15"/>
      <c r="F9" s="14"/>
      <c r="G9" s="14"/>
      <c r="H9" s="73"/>
      <c r="I9" s="73"/>
      <c r="J9" s="73"/>
      <c r="K9" s="73"/>
      <c r="L9" s="76"/>
      <c r="M9" s="76"/>
      <c r="N9" s="339"/>
    </row>
    <row r="10" spans="1:36" ht="10.5" customHeight="1">
      <c r="F10" s="74"/>
      <c r="G10" s="74"/>
    </row>
    <row r="11" spans="1:36" ht="20.25">
      <c r="E11" s="213"/>
      <c r="F11" s="75" t="s">
        <v>35</v>
      </c>
      <c r="G11" s="75"/>
    </row>
    <row r="12" spans="1:36" ht="20.25">
      <c r="E12" s="213"/>
      <c r="F12" s="75"/>
      <c r="G12" s="75"/>
    </row>
    <row r="13" spans="1:36" ht="18" customHeight="1">
      <c r="E13" s="213"/>
      <c r="F13" s="78"/>
      <c r="G13" s="14"/>
    </row>
    <row r="14" spans="1:36" ht="18" customHeight="1">
      <c r="F14" s="78"/>
      <c r="G14" s="78"/>
    </row>
    <row r="15" spans="1:36">
      <c r="A15" s="82" t="s">
        <v>50</v>
      </c>
      <c r="C15" s="211"/>
      <c r="P15" s="87" t="s">
        <v>51</v>
      </c>
      <c r="Q15" s="87"/>
    </row>
    <row r="16" spans="1:36">
      <c r="F16" s="213"/>
    </row>
    <row r="17" spans="1:16">
      <c r="A17" s="214" t="s">
        <v>52</v>
      </c>
      <c r="B17" s="215" t="s">
        <v>104</v>
      </c>
      <c r="C17" s="257" t="s">
        <v>105</v>
      </c>
      <c r="D17" s="215" t="s">
        <v>55</v>
      </c>
      <c r="E17" s="215" t="s">
        <v>106</v>
      </c>
      <c r="F17" s="215" t="s">
        <v>57</v>
      </c>
      <c r="G17" s="776" t="s">
        <v>107</v>
      </c>
      <c r="H17" s="777"/>
      <c r="I17" s="777"/>
      <c r="J17" s="777"/>
      <c r="K17" s="777"/>
      <c r="L17" s="777"/>
      <c r="M17" s="778"/>
      <c r="N17" s="340"/>
      <c r="O17" s="214" t="s">
        <v>56</v>
      </c>
      <c r="P17" s="215" t="s">
        <v>60</v>
      </c>
    </row>
    <row r="18" spans="1:16" ht="6.95" customHeight="1">
      <c r="A18" s="217"/>
      <c r="B18" s="218"/>
      <c r="C18" s="260"/>
      <c r="D18" s="218"/>
      <c r="E18" s="218"/>
      <c r="F18" s="15"/>
      <c r="G18" s="341"/>
      <c r="H18" s="221"/>
      <c r="I18" s="221"/>
      <c r="J18" s="221"/>
      <c r="K18" s="221"/>
      <c r="L18" s="221"/>
      <c r="M18" s="221"/>
      <c r="N18" s="342"/>
      <c r="O18" s="217"/>
      <c r="P18" s="218"/>
    </row>
    <row r="19" spans="1:16">
      <c r="A19" s="310"/>
      <c r="B19" s="222"/>
      <c r="C19" s="296" t="s">
        <v>61</v>
      </c>
      <c r="D19" s="223"/>
      <c r="E19" s="223"/>
      <c r="F19" s="108" t="s">
        <v>805</v>
      </c>
      <c r="G19" s="108"/>
      <c r="H19" s="108"/>
      <c r="I19" s="108"/>
      <c r="J19" s="108"/>
      <c r="K19" s="108"/>
      <c r="L19" s="247"/>
      <c r="M19" s="247"/>
      <c r="N19" s="343"/>
      <c r="O19" s="296"/>
      <c r="P19" s="311" t="s">
        <v>806</v>
      </c>
    </row>
    <row r="20" spans="1:16" ht="6" customHeight="1">
      <c r="A20" s="225"/>
      <c r="B20" s="344"/>
      <c r="C20" s="345"/>
      <c r="D20" s="346"/>
      <c r="E20" s="346"/>
      <c r="F20" s="347"/>
      <c r="G20" s="119"/>
      <c r="H20" s="117"/>
      <c r="I20" s="117"/>
      <c r="J20" s="117"/>
      <c r="K20" s="117"/>
      <c r="L20" s="128"/>
      <c r="M20" s="128"/>
      <c r="N20" s="348"/>
      <c r="O20" s="116"/>
      <c r="P20" s="251"/>
    </row>
    <row r="21" spans="1:16">
      <c r="A21" s="132">
        <v>1</v>
      </c>
      <c r="B21" s="182">
        <v>383</v>
      </c>
      <c r="C21" s="183" t="s">
        <v>807</v>
      </c>
      <c r="D21" s="349">
        <v>2001</v>
      </c>
      <c r="E21" s="185" t="s">
        <v>44</v>
      </c>
      <c r="F21" s="186" t="s">
        <v>83</v>
      </c>
      <c r="G21" s="187">
        <v>15.6</v>
      </c>
      <c r="H21" s="264" t="s">
        <v>808</v>
      </c>
      <c r="I21" s="350">
        <v>1.2</v>
      </c>
      <c r="J21" s="130" t="s">
        <v>809</v>
      </c>
      <c r="K21" s="357">
        <v>15.31</v>
      </c>
      <c r="L21" s="188" t="s">
        <v>808</v>
      </c>
      <c r="M21" s="213">
        <v>-0.3</v>
      </c>
      <c r="N21" s="132">
        <f t="shared" ref="N21:N58" si="0">MIN(G21,K21)</f>
        <v>15.31</v>
      </c>
      <c r="O21" s="132" t="str">
        <f t="shared" ref="O21:O50" si="1">LOOKUP(N21,$R$1:$AF$1,$R$2:$AF$2)</f>
        <v>I</v>
      </c>
      <c r="P21" s="192" t="s">
        <v>449</v>
      </c>
    </row>
    <row r="22" spans="1:16">
      <c r="A22" s="132">
        <v>2</v>
      </c>
      <c r="B22" s="182">
        <v>172</v>
      </c>
      <c r="C22" s="183" t="s">
        <v>810</v>
      </c>
      <c r="D22" s="349">
        <v>2002</v>
      </c>
      <c r="E22" s="185" t="s">
        <v>43</v>
      </c>
      <c r="F22" s="186" t="s">
        <v>65</v>
      </c>
      <c r="G22" s="187">
        <v>15.7</v>
      </c>
      <c r="H22" s="264" t="s">
        <v>808</v>
      </c>
      <c r="I22" s="351">
        <v>0</v>
      </c>
      <c r="J22" s="130" t="s">
        <v>809</v>
      </c>
      <c r="K22" s="357">
        <v>15.39</v>
      </c>
      <c r="L22" s="188" t="s">
        <v>808</v>
      </c>
      <c r="M22" s="213">
        <v>-0.3</v>
      </c>
      <c r="N22" s="132">
        <f t="shared" si="0"/>
        <v>15.39</v>
      </c>
      <c r="O22" s="132" t="str">
        <f t="shared" si="1"/>
        <v>I</v>
      </c>
      <c r="P22" s="192" t="s">
        <v>344</v>
      </c>
    </row>
    <row r="23" spans="1:16">
      <c r="A23" s="132">
        <v>3</v>
      </c>
      <c r="B23" s="182">
        <v>921</v>
      </c>
      <c r="C23" s="183" t="s">
        <v>811</v>
      </c>
      <c r="D23" s="349">
        <v>2001</v>
      </c>
      <c r="E23" s="185" t="s">
        <v>44</v>
      </c>
      <c r="F23" s="186" t="s">
        <v>68</v>
      </c>
      <c r="G23" s="190">
        <v>15.79</v>
      </c>
      <c r="H23" s="264" t="s">
        <v>808</v>
      </c>
      <c r="I23" s="350">
        <v>0.1</v>
      </c>
      <c r="J23" s="130" t="s">
        <v>809</v>
      </c>
      <c r="K23" s="357">
        <v>15.69</v>
      </c>
      <c r="L23" s="188" t="s">
        <v>808</v>
      </c>
      <c r="M23" s="213">
        <v>-0.3</v>
      </c>
      <c r="N23" s="132">
        <f t="shared" si="0"/>
        <v>15.69</v>
      </c>
      <c r="O23" s="132" t="str">
        <f t="shared" si="1"/>
        <v>I</v>
      </c>
      <c r="P23" s="192" t="s">
        <v>812</v>
      </c>
    </row>
    <row r="24" spans="1:16">
      <c r="A24" s="132">
        <v>4</v>
      </c>
      <c r="B24" s="182">
        <v>989</v>
      </c>
      <c r="C24" s="183" t="s">
        <v>813</v>
      </c>
      <c r="D24" s="349">
        <v>2002</v>
      </c>
      <c r="E24" s="185" t="s">
        <v>43</v>
      </c>
      <c r="F24" s="186" t="s">
        <v>75</v>
      </c>
      <c r="G24" s="187">
        <v>16.52</v>
      </c>
      <c r="H24" s="264" t="s">
        <v>808</v>
      </c>
      <c r="I24" s="350">
        <v>0.1</v>
      </c>
      <c r="J24" s="130" t="s">
        <v>809</v>
      </c>
      <c r="K24" s="357">
        <v>15.78</v>
      </c>
      <c r="L24" s="188" t="s">
        <v>808</v>
      </c>
      <c r="M24" s="213">
        <v>-0.3</v>
      </c>
      <c r="N24" s="132">
        <f t="shared" si="0"/>
        <v>15.78</v>
      </c>
      <c r="O24" s="132" t="str">
        <f t="shared" si="1"/>
        <v>I</v>
      </c>
      <c r="P24" s="192" t="s">
        <v>530</v>
      </c>
    </row>
    <row r="25" spans="1:16">
      <c r="A25" s="132">
        <v>5</v>
      </c>
      <c r="B25" s="182">
        <v>361</v>
      </c>
      <c r="C25" s="183" t="s">
        <v>814</v>
      </c>
      <c r="D25" s="349">
        <v>2001</v>
      </c>
      <c r="E25" s="185" t="s">
        <v>43</v>
      </c>
      <c r="F25" s="186" t="s">
        <v>83</v>
      </c>
      <c r="G25" s="187">
        <v>15.91</v>
      </c>
      <c r="H25" s="264" t="s">
        <v>808</v>
      </c>
      <c r="I25" s="350">
        <v>0.1</v>
      </c>
      <c r="J25" s="130" t="s">
        <v>809</v>
      </c>
      <c r="K25" s="357">
        <v>15.81</v>
      </c>
      <c r="L25" s="188" t="s">
        <v>808</v>
      </c>
      <c r="M25" s="213">
        <v>-0.3</v>
      </c>
      <c r="N25" s="132">
        <f t="shared" si="0"/>
        <v>15.81</v>
      </c>
      <c r="O25" s="132" t="str">
        <f t="shared" si="1"/>
        <v>I</v>
      </c>
      <c r="P25" s="192" t="s">
        <v>449</v>
      </c>
    </row>
    <row r="26" spans="1:16">
      <c r="A26" s="132">
        <v>6</v>
      </c>
      <c r="B26" s="182">
        <v>336</v>
      </c>
      <c r="C26" s="183" t="s">
        <v>815</v>
      </c>
      <c r="D26" s="352">
        <v>2002</v>
      </c>
      <c r="E26" s="185" t="s">
        <v>43</v>
      </c>
      <c r="F26" s="186" t="s">
        <v>153</v>
      </c>
      <c r="G26" s="187">
        <v>16.03</v>
      </c>
      <c r="H26" s="264" t="s">
        <v>808</v>
      </c>
      <c r="I26" s="350">
        <v>-0.1</v>
      </c>
      <c r="J26" s="130" t="s">
        <v>809</v>
      </c>
      <c r="K26" s="357">
        <v>15.96</v>
      </c>
      <c r="L26" s="188" t="s">
        <v>808</v>
      </c>
      <c r="M26" s="213">
        <v>-0.3</v>
      </c>
      <c r="N26" s="132">
        <f t="shared" si="0"/>
        <v>15.96</v>
      </c>
      <c r="O26" s="132" t="str">
        <f t="shared" si="1"/>
        <v>I</v>
      </c>
      <c r="P26" s="192" t="s">
        <v>816</v>
      </c>
    </row>
    <row r="27" spans="1:16">
      <c r="A27" s="132">
        <v>7</v>
      </c>
      <c r="B27" s="182">
        <v>966</v>
      </c>
      <c r="C27" s="183" t="s">
        <v>817</v>
      </c>
      <c r="D27" s="349">
        <v>2001</v>
      </c>
      <c r="E27" s="185" t="s">
        <v>43</v>
      </c>
      <c r="F27" s="186" t="s">
        <v>75</v>
      </c>
      <c r="G27" s="187">
        <v>16.100000000000001</v>
      </c>
      <c r="H27" s="264" t="s">
        <v>808</v>
      </c>
      <c r="I27" s="350">
        <v>-0.1</v>
      </c>
      <c r="J27" s="130" t="s">
        <v>809</v>
      </c>
      <c r="K27" s="358" t="s">
        <v>818</v>
      </c>
      <c r="L27" s="188" t="s">
        <v>808</v>
      </c>
      <c r="M27" s="213">
        <v>-0.3</v>
      </c>
      <c r="N27" s="132">
        <f t="shared" si="0"/>
        <v>16.100000000000001</v>
      </c>
      <c r="O27" s="132" t="str">
        <f t="shared" si="1"/>
        <v>II</v>
      </c>
      <c r="P27" s="192" t="s">
        <v>404</v>
      </c>
    </row>
    <row r="28" spans="1:16">
      <c r="A28" s="132">
        <v>8</v>
      </c>
      <c r="B28" s="182" t="s">
        <v>819</v>
      </c>
      <c r="C28" s="183" t="s">
        <v>820</v>
      </c>
      <c r="D28" s="349">
        <v>2001</v>
      </c>
      <c r="E28" s="185" t="s">
        <v>43</v>
      </c>
      <c r="F28" s="186" t="s">
        <v>83</v>
      </c>
      <c r="G28" s="187">
        <v>16.53</v>
      </c>
      <c r="H28" s="264" t="s">
        <v>808</v>
      </c>
      <c r="I28" s="350">
        <v>0.1</v>
      </c>
      <c r="J28" s="130" t="s">
        <v>809</v>
      </c>
      <c r="K28" s="356">
        <v>16.5</v>
      </c>
      <c r="L28" s="188" t="s">
        <v>808</v>
      </c>
      <c r="M28" s="213">
        <v>-0.3</v>
      </c>
      <c r="N28" s="132">
        <f t="shared" si="0"/>
        <v>16.5</v>
      </c>
      <c r="O28" s="132" t="str">
        <f t="shared" si="1"/>
        <v>II</v>
      </c>
      <c r="P28" s="192" t="s">
        <v>675</v>
      </c>
    </row>
    <row r="29" spans="1:16">
      <c r="A29" s="132">
        <v>9</v>
      </c>
      <c r="B29" s="182">
        <v>245</v>
      </c>
      <c r="C29" s="183" t="s">
        <v>821</v>
      </c>
      <c r="D29" s="352">
        <v>2002</v>
      </c>
      <c r="E29" s="185" t="s">
        <v>43</v>
      </c>
      <c r="F29" s="186" t="s">
        <v>223</v>
      </c>
      <c r="G29" s="187">
        <v>17.11</v>
      </c>
      <c r="H29" s="264" t="s">
        <v>808</v>
      </c>
      <c r="I29" s="350">
        <v>-0.1</v>
      </c>
      <c r="K29" s="192"/>
      <c r="L29" s="188"/>
      <c r="N29" s="132">
        <f t="shared" si="0"/>
        <v>17.11</v>
      </c>
      <c r="O29" s="132" t="str">
        <f t="shared" si="1"/>
        <v>II</v>
      </c>
      <c r="P29" s="192" t="s">
        <v>169</v>
      </c>
    </row>
    <row r="30" spans="1:16">
      <c r="A30" s="132">
        <v>10</v>
      </c>
      <c r="B30" s="182">
        <v>939</v>
      </c>
      <c r="C30" s="183" t="s">
        <v>822</v>
      </c>
      <c r="D30" s="349">
        <v>2001</v>
      </c>
      <c r="E30" s="185" t="s">
        <v>43</v>
      </c>
      <c r="F30" s="186" t="s">
        <v>68</v>
      </c>
      <c r="G30" s="187">
        <v>17.13</v>
      </c>
      <c r="H30" s="264" t="s">
        <v>808</v>
      </c>
      <c r="I30" s="351">
        <v>0</v>
      </c>
      <c r="K30" s="192"/>
      <c r="L30" s="188"/>
      <c r="N30" s="132">
        <f t="shared" si="0"/>
        <v>17.13</v>
      </c>
      <c r="O30" s="132" t="str">
        <f t="shared" si="1"/>
        <v>II</v>
      </c>
      <c r="P30" s="192" t="s">
        <v>823</v>
      </c>
    </row>
    <row r="31" spans="1:16">
      <c r="A31" s="132">
        <v>11</v>
      </c>
      <c r="B31" s="182">
        <v>518</v>
      </c>
      <c r="C31" s="183" t="s">
        <v>824</v>
      </c>
      <c r="D31" s="352">
        <v>2002</v>
      </c>
      <c r="E31" s="185" t="s">
        <v>42</v>
      </c>
      <c r="F31" s="186" t="s">
        <v>124</v>
      </c>
      <c r="G31" s="187">
        <v>17.190000000000001</v>
      </c>
      <c r="H31" s="264" t="s">
        <v>808</v>
      </c>
      <c r="I31" s="350">
        <v>1.2</v>
      </c>
      <c r="K31" s="192"/>
      <c r="L31" s="188"/>
      <c r="N31" s="132">
        <f t="shared" si="0"/>
        <v>17.190000000000001</v>
      </c>
      <c r="O31" s="132" t="str">
        <f t="shared" si="1"/>
        <v>II</v>
      </c>
      <c r="P31" s="192" t="s">
        <v>465</v>
      </c>
    </row>
    <row r="32" spans="1:16">
      <c r="A32" s="132">
        <v>12</v>
      </c>
      <c r="B32" s="182">
        <v>943</v>
      </c>
      <c r="C32" s="183" t="s">
        <v>825</v>
      </c>
      <c r="D32" s="349">
        <v>2002</v>
      </c>
      <c r="E32" s="185" t="s">
        <v>43</v>
      </c>
      <c r="F32" s="186" t="s">
        <v>75</v>
      </c>
      <c r="G32" s="187">
        <v>17.45</v>
      </c>
      <c r="H32" s="264" t="s">
        <v>808</v>
      </c>
      <c r="I32" s="350">
        <v>0.1</v>
      </c>
      <c r="K32" s="192"/>
      <c r="L32" s="188"/>
      <c r="N32" s="132">
        <f t="shared" si="0"/>
        <v>17.45</v>
      </c>
      <c r="O32" s="132" t="str">
        <f t="shared" si="1"/>
        <v>III</v>
      </c>
      <c r="P32" s="192" t="s">
        <v>479</v>
      </c>
    </row>
    <row r="33" spans="1:16">
      <c r="A33" s="132">
        <v>13</v>
      </c>
      <c r="B33" s="182">
        <v>826</v>
      </c>
      <c r="C33" s="183" t="s">
        <v>826</v>
      </c>
      <c r="D33" s="352">
        <v>2001</v>
      </c>
      <c r="E33" s="185" t="s">
        <v>43</v>
      </c>
      <c r="F33" s="186" t="s">
        <v>115</v>
      </c>
      <c r="G33" s="190">
        <v>17.489999999999998</v>
      </c>
      <c r="H33" s="264" t="s">
        <v>808</v>
      </c>
      <c r="I33" s="350">
        <v>0.1</v>
      </c>
      <c r="K33" s="192"/>
      <c r="L33" s="188"/>
      <c r="N33" s="132">
        <f t="shared" si="0"/>
        <v>17.489999999999998</v>
      </c>
      <c r="O33" s="132" t="str">
        <f t="shared" si="1"/>
        <v>III</v>
      </c>
      <c r="P33" s="192" t="s">
        <v>711</v>
      </c>
    </row>
    <row r="34" spans="1:16">
      <c r="A34" s="132">
        <v>14</v>
      </c>
      <c r="B34" s="182">
        <v>900</v>
      </c>
      <c r="C34" s="183" t="s">
        <v>827</v>
      </c>
      <c r="D34" s="352">
        <v>2001</v>
      </c>
      <c r="E34" s="185" t="s">
        <v>44</v>
      </c>
      <c r="F34" s="186" t="s">
        <v>75</v>
      </c>
      <c r="G34" s="187">
        <v>17.53</v>
      </c>
      <c r="H34" s="264" t="s">
        <v>808</v>
      </c>
      <c r="I34" s="350">
        <v>0.1</v>
      </c>
      <c r="K34" s="192"/>
      <c r="L34" s="188"/>
      <c r="N34" s="132">
        <f t="shared" si="0"/>
        <v>17.53</v>
      </c>
      <c r="O34" s="132" t="str">
        <f t="shared" si="1"/>
        <v>III</v>
      </c>
      <c r="P34" s="192" t="s">
        <v>77</v>
      </c>
    </row>
    <row r="35" spans="1:16">
      <c r="A35" s="132">
        <v>15</v>
      </c>
      <c r="B35" s="182">
        <v>947</v>
      </c>
      <c r="C35" s="183" t="s">
        <v>828</v>
      </c>
      <c r="D35" s="352">
        <v>2002</v>
      </c>
      <c r="E35" s="185" t="s">
        <v>43</v>
      </c>
      <c r="F35" s="186" t="s">
        <v>75</v>
      </c>
      <c r="G35" s="187">
        <v>17.57</v>
      </c>
      <c r="H35" s="264" t="s">
        <v>808</v>
      </c>
      <c r="I35" s="351">
        <v>0</v>
      </c>
      <c r="K35" s="192"/>
      <c r="L35" s="188"/>
      <c r="N35" s="132">
        <f t="shared" si="0"/>
        <v>17.57</v>
      </c>
      <c r="O35" s="132" t="str">
        <f t="shared" si="1"/>
        <v>III</v>
      </c>
      <c r="P35" s="192" t="s">
        <v>479</v>
      </c>
    </row>
    <row r="36" spans="1:16">
      <c r="A36" s="132">
        <v>16</v>
      </c>
      <c r="B36" s="182">
        <v>983</v>
      </c>
      <c r="C36" s="183" t="s">
        <v>829</v>
      </c>
      <c r="D36" s="352">
        <v>2001</v>
      </c>
      <c r="E36" s="185" t="s">
        <v>43</v>
      </c>
      <c r="F36" s="186" t="s">
        <v>75</v>
      </c>
      <c r="G36" s="187">
        <v>17.600000000000001</v>
      </c>
      <c r="H36" s="264" t="s">
        <v>808</v>
      </c>
      <c r="I36" s="350">
        <v>-0.1</v>
      </c>
      <c r="K36" s="192"/>
      <c r="L36" s="188"/>
      <c r="N36" s="132">
        <f t="shared" si="0"/>
        <v>17.600000000000001</v>
      </c>
      <c r="O36" s="132" t="str">
        <f t="shared" si="1"/>
        <v>III</v>
      </c>
      <c r="P36" s="192" t="s">
        <v>435</v>
      </c>
    </row>
    <row r="37" spans="1:16">
      <c r="A37" s="132">
        <v>17</v>
      </c>
      <c r="B37" s="182">
        <v>576</v>
      </c>
      <c r="C37" s="183" t="s">
        <v>830</v>
      </c>
      <c r="D37" s="349">
        <v>2001</v>
      </c>
      <c r="E37" s="185" t="s">
        <v>43</v>
      </c>
      <c r="F37" s="186" t="s">
        <v>124</v>
      </c>
      <c r="G37" s="187">
        <v>17.62</v>
      </c>
      <c r="H37" s="264" t="s">
        <v>808</v>
      </c>
      <c r="I37" s="350">
        <v>0.1</v>
      </c>
      <c r="K37" s="192"/>
      <c r="L37" s="188"/>
      <c r="N37" s="132">
        <f t="shared" si="0"/>
        <v>17.62</v>
      </c>
      <c r="O37" s="132" t="str">
        <f t="shared" si="1"/>
        <v>III</v>
      </c>
      <c r="P37" s="192" t="s">
        <v>831</v>
      </c>
    </row>
    <row r="38" spans="1:16">
      <c r="A38" s="132">
        <v>18</v>
      </c>
      <c r="B38" s="182">
        <v>525</v>
      </c>
      <c r="C38" s="183" t="s">
        <v>832</v>
      </c>
      <c r="D38" s="352">
        <v>2002</v>
      </c>
      <c r="E38" s="185" t="s">
        <v>42</v>
      </c>
      <c r="F38" s="186" t="s">
        <v>124</v>
      </c>
      <c r="G38" s="187">
        <v>17.670000000000002</v>
      </c>
      <c r="H38" s="264" t="s">
        <v>808</v>
      </c>
      <c r="I38" s="351">
        <v>0</v>
      </c>
      <c r="K38" s="192"/>
      <c r="L38" s="188"/>
      <c r="N38" s="132">
        <f t="shared" si="0"/>
        <v>17.670000000000002</v>
      </c>
      <c r="O38" s="132" t="str">
        <f t="shared" si="1"/>
        <v>III</v>
      </c>
      <c r="P38" s="192" t="s">
        <v>465</v>
      </c>
    </row>
    <row r="39" spans="1:16">
      <c r="A39" s="132">
        <v>19</v>
      </c>
      <c r="B39" s="182">
        <v>302</v>
      </c>
      <c r="C39" s="183" t="s">
        <v>833</v>
      </c>
      <c r="D39" s="352">
        <v>2001</v>
      </c>
      <c r="E39" s="185" t="s">
        <v>44</v>
      </c>
      <c r="F39" s="186" t="s">
        <v>153</v>
      </c>
      <c r="G39" s="187">
        <v>17.829999999999998</v>
      </c>
      <c r="H39" s="264" t="s">
        <v>808</v>
      </c>
      <c r="I39" s="350">
        <v>0.1</v>
      </c>
      <c r="K39" s="192"/>
      <c r="L39" s="188"/>
      <c r="N39" s="132">
        <f t="shared" si="0"/>
        <v>17.829999999999998</v>
      </c>
      <c r="O39" s="132" t="str">
        <f t="shared" si="1"/>
        <v>III</v>
      </c>
      <c r="P39" s="192" t="s">
        <v>816</v>
      </c>
    </row>
    <row r="40" spans="1:16">
      <c r="A40" s="132">
        <v>20</v>
      </c>
      <c r="B40" s="182">
        <v>444</v>
      </c>
      <c r="C40" s="183" t="s">
        <v>834</v>
      </c>
      <c r="D40" s="349">
        <v>2002</v>
      </c>
      <c r="E40" s="185" t="s">
        <v>43</v>
      </c>
      <c r="F40" s="186" t="s">
        <v>83</v>
      </c>
      <c r="G40" s="187">
        <v>18</v>
      </c>
      <c r="H40" s="264" t="s">
        <v>808</v>
      </c>
      <c r="I40" s="351">
        <v>0</v>
      </c>
      <c r="K40" s="192"/>
      <c r="L40" s="188"/>
      <c r="N40" s="132">
        <f t="shared" si="0"/>
        <v>18</v>
      </c>
      <c r="O40" s="132" t="str">
        <f t="shared" si="1"/>
        <v>III</v>
      </c>
      <c r="P40" s="192" t="s">
        <v>784</v>
      </c>
    </row>
    <row r="41" spans="1:16">
      <c r="A41" s="132">
        <v>21</v>
      </c>
      <c r="B41" s="182">
        <v>998</v>
      </c>
      <c r="C41" s="183" t="s">
        <v>835</v>
      </c>
      <c r="D41" s="349">
        <v>2002</v>
      </c>
      <c r="E41" s="185" t="s">
        <v>43</v>
      </c>
      <c r="F41" s="186" t="s">
        <v>68</v>
      </c>
      <c r="G41" s="187">
        <v>18.399999999999999</v>
      </c>
      <c r="H41" s="264" t="s">
        <v>808</v>
      </c>
      <c r="I41" s="350">
        <v>-0.1</v>
      </c>
      <c r="K41" s="192"/>
      <c r="L41" s="188"/>
      <c r="N41" s="132">
        <f t="shared" si="0"/>
        <v>18.399999999999999</v>
      </c>
      <c r="O41" s="132" t="str">
        <f t="shared" si="1"/>
        <v>III</v>
      </c>
      <c r="P41" s="192" t="s">
        <v>836</v>
      </c>
    </row>
    <row r="42" spans="1:16">
      <c r="A42" s="132">
        <v>22</v>
      </c>
      <c r="B42" s="182">
        <v>751</v>
      </c>
      <c r="C42" s="183" t="s">
        <v>837</v>
      </c>
      <c r="D42" s="349">
        <v>2001</v>
      </c>
      <c r="E42" s="185" t="s">
        <v>41</v>
      </c>
      <c r="F42" s="186" t="s">
        <v>171</v>
      </c>
      <c r="G42" s="187">
        <v>18.98</v>
      </c>
      <c r="H42" s="264" t="s">
        <v>808</v>
      </c>
      <c r="I42" s="350">
        <v>-0.1</v>
      </c>
      <c r="K42" s="192"/>
      <c r="L42" s="188"/>
      <c r="N42" s="132">
        <f t="shared" si="0"/>
        <v>18.98</v>
      </c>
      <c r="O42" s="132" t="str">
        <f t="shared" si="1"/>
        <v>1юн</v>
      </c>
      <c r="P42" s="192" t="s">
        <v>291</v>
      </c>
    </row>
    <row r="43" spans="1:16">
      <c r="A43" s="132">
        <v>23</v>
      </c>
      <c r="B43" s="182">
        <v>650</v>
      </c>
      <c r="C43" s="183" t="s">
        <v>838</v>
      </c>
      <c r="D43" s="349">
        <v>2001</v>
      </c>
      <c r="E43" s="185" t="s">
        <v>42</v>
      </c>
      <c r="F43" s="186" t="s">
        <v>351</v>
      </c>
      <c r="G43" s="187">
        <v>19.37</v>
      </c>
      <c r="H43" s="264" t="s">
        <v>808</v>
      </c>
      <c r="I43" s="350">
        <v>1.2</v>
      </c>
      <c r="K43" s="192"/>
      <c r="L43" s="188"/>
      <c r="N43" s="132">
        <f t="shared" si="0"/>
        <v>19.37</v>
      </c>
      <c r="O43" s="132" t="str">
        <f t="shared" si="1"/>
        <v>1юн</v>
      </c>
      <c r="P43" s="192"/>
    </row>
    <row r="44" spans="1:16">
      <c r="A44" s="132">
        <v>24</v>
      </c>
      <c r="B44" s="182">
        <v>752</v>
      </c>
      <c r="C44" s="183" t="s">
        <v>839</v>
      </c>
      <c r="D44" s="349">
        <v>2001</v>
      </c>
      <c r="E44" s="185" t="s">
        <v>41</v>
      </c>
      <c r="F44" s="186" t="s">
        <v>171</v>
      </c>
      <c r="G44" s="187">
        <v>19.53</v>
      </c>
      <c r="H44" s="264" t="s">
        <v>808</v>
      </c>
      <c r="I44" s="351">
        <v>0</v>
      </c>
      <c r="K44" s="192"/>
      <c r="L44" s="188"/>
      <c r="N44" s="132">
        <f t="shared" si="0"/>
        <v>19.53</v>
      </c>
      <c r="O44" s="132" t="str">
        <f t="shared" si="1"/>
        <v>1юн</v>
      </c>
      <c r="P44" s="192" t="s">
        <v>291</v>
      </c>
    </row>
    <row r="45" spans="1:16">
      <c r="A45" s="132">
        <v>25</v>
      </c>
      <c r="B45" s="182">
        <v>619</v>
      </c>
      <c r="C45" s="183" t="s">
        <v>840</v>
      </c>
      <c r="D45" s="349">
        <v>2002</v>
      </c>
      <c r="E45" s="185" t="s">
        <v>42</v>
      </c>
      <c r="F45" s="186" t="s">
        <v>175</v>
      </c>
      <c r="G45" s="187">
        <v>20.11</v>
      </c>
      <c r="H45" s="264" t="s">
        <v>808</v>
      </c>
      <c r="I45" s="350">
        <v>0.1</v>
      </c>
      <c r="K45" s="192"/>
      <c r="L45" s="188"/>
      <c r="N45" s="132">
        <f t="shared" si="0"/>
        <v>20.11</v>
      </c>
      <c r="O45" s="132" t="str">
        <f t="shared" si="1"/>
        <v>2юн</v>
      </c>
      <c r="P45" s="192" t="s">
        <v>257</v>
      </c>
    </row>
    <row r="46" spans="1:16">
      <c r="A46" s="132">
        <v>26</v>
      </c>
      <c r="B46" s="182">
        <v>802</v>
      </c>
      <c r="C46" s="183" t="s">
        <v>841</v>
      </c>
      <c r="D46" s="352">
        <v>2001</v>
      </c>
      <c r="E46" s="185" t="s">
        <v>42</v>
      </c>
      <c r="F46" s="186" t="s">
        <v>115</v>
      </c>
      <c r="G46" s="187">
        <v>20.49</v>
      </c>
      <c r="H46" s="264" t="s">
        <v>808</v>
      </c>
      <c r="I46" s="350">
        <v>1.2</v>
      </c>
      <c r="K46" s="192"/>
      <c r="L46" s="188"/>
      <c r="N46" s="132">
        <f t="shared" si="0"/>
        <v>20.49</v>
      </c>
      <c r="O46" s="132" t="str">
        <f t="shared" si="1"/>
        <v>2юн</v>
      </c>
      <c r="P46" s="192" t="s">
        <v>711</v>
      </c>
    </row>
    <row r="47" spans="1:16">
      <c r="A47" s="132">
        <v>27</v>
      </c>
      <c r="B47" s="182">
        <v>973</v>
      </c>
      <c r="C47" s="183" t="s">
        <v>842</v>
      </c>
      <c r="D47" s="349">
        <v>2001</v>
      </c>
      <c r="E47" s="185" t="s">
        <v>41</v>
      </c>
      <c r="F47" s="186" t="s">
        <v>75</v>
      </c>
      <c r="G47" s="187">
        <v>20.59</v>
      </c>
      <c r="H47" s="264" t="s">
        <v>808</v>
      </c>
      <c r="I47" s="350">
        <v>0.1</v>
      </c>
      <c r="K47" s="192"/>
      <c r="L47" s="188"/>
      <c r="N47" s="132">
        <f t="shared" si="0"/>
        <v>20.59</v>
      </c>
      <c r="O47" s="132" t="str">
        <f t="shared" si="1"/>
        <v>2юн</v>
      </c>
      <c r="P47" s="192" t="s">
        <v>404</v>
      </c>
    </row>
    <row r="48" spans="1:16">
      <c r="A48" s="132">
        <v>28</v>
      </c>
      <c r="B48" s="182">
        <v>758</v>
      </c>
      <c r="C48" s="183" t="s">
        <v>843</v>
      </c>
      <c r="D48" s="349">
        <v>2001</v>
      </c>
      <c r="E48" s="185" t="s">
        <v>41</v>
      </c>
      <c r="F48" s="186" t="s">
        <v>171</v>
      </c>
      <c r="G48" s="187">
        <v>21.14</v>
      </c>
      <c r="H48" s="264" t="s">
        <v>808</v>
      </c>
      <c r="I48" s="350">
        <v>0.1</v>
      </c>
      <c r="K48" s="192"/>
      <c r="L48" s="188"/>
      <c r="N48" s="132">
        <f t="shared" si="0"/>
        <v>21.14</v>
      </c>
      <c r="O48" s="132" t="str">
        <f t="shared" si="1"/>
        <v>2юн</v>
      </c>
      <c r="P48" s="192" t="s">
        <v>291</v>
      </c>
    </row>
    <row r="49" spans="1:16">
      <c r="A49" s="132">
        <v>29</v>
      </c>
      <c r="B49" s="182">
        <v>946</v>
      </c>
      <c r="C49" s="183" t="s">
        <v>844</v>
      </c>
      <c r="D49" s="349">
        <v>2001</v>
      </c>
      <c r="E49" s="185" t="s">
        <v>42</v>
      </c>
      <c r="F49" s="186" t="s">
        <v>75</v>
      </c>
      <c r="G49" s="187">
        <v>21.9</v>
      </c>
      <c r="H49" s="264" t="s">
        <v>808</v>
      </c>
      <c r="I49" s="350">
        <v>1.2</v>
      </c>
      <c r="K49" s="192"/>
      <c r="L49" s="188"/>
      <c r="N49" s="132">
        <f t="shared" si="0"/>
        <v>21.9</v>
      </c>
      <c r="O49" s="132" t="str">
        <f t="shared" si="1"/>
        <v>2юн</v>
      </c>
      <c r="P49" s="192" t="s">
        <v>479</v>
      </c>
    </row>
    <row r="50" spans="1:16">
      <c r="A50" s="132">
        <v>30</v>
      </c>
      <c r="B50" s="182">
        <v>465</v>
      </c>
      <c r="C50" s="183" t="s">
        <v>845</v>
      </c>
      <c r="D50" s="352">
        <v>2001</v>
      </c>
      <c r="E50" s="185"/>
      <c r="F50" s="186" t="s">
        <v>121</v>
      </c>
      <c r="G50" s="187">
        <v>27.06</v>
      </c>
      <c r="H50" s="188" t="s">
        <v>808</v>
      </c>
      <c r="I50" s="350">
        <v>0.1</v>
      </c>
      <c r="K50" s="192"/>
      <c r="L50" s="188"/>
      <c r="N50" s="132">
        <f t="shared" si="0"/>
        <v>27.06</v>
      </c>
      <c r="O50" s="132" t="str">
        <f t="shared" si="1"/>
        <v>2юн</v>
      </c>
      <c r="P50" s="192" t="s">
        <v>1802</v>
      </c>
    </row>
    <row r="51" spans="1:16">
      <c r="B51" s="182">
        <v>62</v>
      </c>
      <c r="C51" s="183" t="s">
        <v>846</v>
      </c>
      <c r="D51" s="352">
        <v>2001</v>
      </c>
      <c r="E51" s="185" t="s">
        <v>43</v>
      </c>
      <c r="F51" s="186" t="s">
        <v>269</v>
      </c>
      <c r="G51" s="187" t="s">
        <v>847</v>
      </c>
      <c r="H51" s="188"/>
      <c r="I51" s="350"/>
      <c r="K51" s="192"/>
      <c r="L51" s="188"/>
      <c r="N51" s="132">
        <f t="shared" si="0"/>
        <v>0</v>
      </c>
      <c r="P51" s="192" t="s">
        <v>270</v>
      </c>
    </row>
    <row r="52" spans="1:16">
      <c r="B52" s="182">
        <v>449</v>
      </c>
      <c r="C52" s="183" t="s">
        <v>848</v>
      </c>
      <c r="D52" s="349">
        <v>2001</v>
      </c>
      <c r="E52" s="185" t="s">
        <v>43</v>
      </c>
      <c r="F52" s="186" t="s">
        <v>83</v>
      </c>
      <c r="G52" s="190" t="s">
        <v>81</v>
      </c>
      <c r="H52" s="188"/>
      <c r="I52" s="350"/>
      <c r="K52" s="192"/>
      <c r="L52" s="188"/>
      <c r="N52" s="132">
        <f t="shared" si="0"/>
        <v>0</v>
      </c>
      <c r="P52" s="192" t="s">
        <v>612</v>
      </c>
    </row>
    <row r="53" spans="1:16">
      <c r="B53" s="182">
        <v>408</v>
      </c>
      <c r="C53" s="183" t="s">
        <v>849</v>
      </c>
      <c r="D53" s="349">
        <v>2001</v>
      </c>
      <c r="E53" s="185" t="s">
        <v>44</v>
      </c>
      <c r="F53" s="186" t="s">
        <v>83</v>
      </c>
      <c r="G53" s="190" t="s">
        <v>81</v>
      </c>
      <c r="H53" s="188"/>
      <c r="I53" s="350"/>
      <c r="K53" s="192"/>
      <c r="L53" s="188"/>
      <c r="N53" s="132">
        <f t="shared" si="0"/>
        <v>0</v>
      </c>
      <c r="P53" s="192" t="s">
        <v>850</v>
      </c>
    </row>
    <row r="54" spans="1:16">
      <c r="B54" s="182">
        <v>276</v>
      </c>
      <c r="C54" s="183" t="s">
        <v>851</v>
      </c>
      <c r="D54" s="352">
        <v>2002</v>
      </c>
      <c r="E54" s="185" t="s">
        <v>43</v>
      </c>
      <c r="F54" s="186" t="s">
        <v>223</v>
      </c>
      <c r="G54" s="190" t="s">
        <v>81</v>
      </c>
      <c r="H54" s="188"/>
      <c r="I54" s="350"/>
      <c r="K54" s="192"/>
      <c r="L54" s="188"/>
      <c r="N54" s="132">
        <f t="shared" si="0"/>
        <v>0</v>
      </c>
      <c r="P54" s="192" t="s">
        <v>626</v>
      </c>
    </row>
    <row r="55" spans="1:16">
      <c r="B55" s="182">
        <v>719</v>
      </c>
      <c r="C55" s="183" t="s">
        <v>852</v>
      </c>
      <c r="D55" s="352">
        <v>2001</v>
      </c>
      <c r="E55" s="185"/>
      <c r="F55" s="186" t="s">
        <v>136</v>
      </c>
      <c r="G55" s="190" t="s">
        <v>81</v>
      </c>
      <c r="H55" s="188"/>
      <c r="I55" s="350"/>
      <c r="K55" s="192"/>
      <c r="L55" s="188"/>
      <c r="N55" s="132">
        <f t="shared" si="0"/>
        <v>0</v>
      </c>
      <c r="P55" s="192" t="s">
        <v>1831</v>
      </c>
    </row>
    <row r="56" spans="1:16">
      <c r="B56" s="182">
        <v>467</v>
      </c>
      <c r="C56" s="183" t="s">
        <v>853</v>
      </c>
      <c r="D56" s="352">
        <v>2001</v>
      </c>
      <c r="E56" s="185"/>
      <c r="F56" s="186" t="s">
        <v>121</v>
      </c>
      <c r="G56" s="187" t="s">
        <v>81</v>
      </c>
      <c r="H56" s="188"/>
      <c r="I56" s="350"/>
      <c r="K56" s="192"/>
      <c r="L56" s="188"/>
      <c r="N56" s="132">
        <f t="shared" si="0"/>
        <v>0</v>
      </c>
      <c r="P56" s="192" t="s">
        <v>1802</v>
      </c>
    </row>
    <row r="57" spans="1:16">
      <c r="B57" s="182">
        <v>906</v>
      </c>
      <c r="C57" s="183" t="s">
        <v>854</v>
      </c>
      <c r="D57" s="349">
        <v>2001</v>
      </c>
      <c r="E57" s="185" t="s">
        <v>43</v>
      </c>
      <c r="F57" s="186" t="s">
        <v>75</v>
      </c>
      <c r="G57" s="187" t="s">
        <v>81</v>
      </c>
      <c r="H57" s="188"/>
      <c r="I57" s="350"/>
      <c r="K57" s="192"/>
      <c r="L57" s="188"/>
      <c r="N57" s="132">
        <f t="shared" si="0"/>
        <v>0</v>
      </c>
      <c r="P57" s="192" t="s">
        <v>77</v>
      </c>
    </row>
    <row r="58" spans="1:16">
      <c r="B58" s="182">
        <v>989</v>
      </c>
      <c r="C58" s="183" t="s">
        <v>813</v>
      </c>
      <c r="D58" s="349">
        <v>2002</v>
      </c>
      <c r="E58" s="185" t="s">
        <v>43</v>
      </c>
      <c r="F58" s="186" t="s">
        <v>75</v>
      </c>
      <c r="G58" s="187" t="s">
        <v>81</v>
      </c>
      <c r="H58" s="188"/>
      <c r="I58" s="350"/>
      <c r="K58" s="192"/>
      <c r="L58" s="188"/>
      <c r="N58" s="132">
        <f t="shared" si="0"/>
        <v>0</v>
      </c>
      <c r="P58" s="192" t="s">
        <v>530</v>
      </c>
    </row>
    <row r="59" spans="1:16">
      <c r="P59" s="254"/>
    </row>
    <row r="60" spans="1:16">
      <c r="P60" s="254"/>
    </row>
    <row r="61" spans="1:16">
      <c r="P61" s="254"/>
    </row>
    <row r="62" spans="1:16">
      <c r="P62" s="254"/>
    </row>
    <row r="63" spans="1:16">
      <c r="P63" s="254"/>
    </row>
    <row r="64" spans="1:16">
      <c r="P64" s="254"/>
    </row>
    <row r="65" spans="16:16">
      <c r="P65" s="254"/>
    </row>
    <row r="66" spans="16:16">
      <c r="P66" s="254"/>
    </row>
    <row r="67" spans="16:16">
      <c r="P67" s="254"/>
    </row>
    <row r="68" spans="16:16">
      <c r="P68" s="254"/>
    </row>
    <row r="69" spans="16:16">
      <c r="P69" s="254"/>
    </row>
    <row r="70" spans="16:16">
      <c r="P70" s="254"/>
    </row>
    <row r="71" spans="16:16">
      <c r="P71" s="254"/>
    </row>
    <row r="72" spans="16:16">
      <c r="P72" s="254"/>
    </row>
    <row r="73" spans="16:16">
      <c r="P73" s="254"/>
    </row>
    <row r="74" spans="16:16">
      <c r="P74" s="254"/>
    </row>
    <row r="75" spans="16:16">
      <c r="P75" s="254"/>
    </row>
    <row r="76" spans="16:16">
      <c r="P76" s="254"/>
    </row>
    <row r="77" spans="16:16">
      <c r="P77" s="254"/>
    </row>
    <row r="78" spans="16:16">
      <c r="P78" s="254"/>
    </row>
    <row r="79" spans="16:16">
      <c r="P79" s="254"/>
    </row>
    <row r="80" spans="16:16">
      <c r="P80" s="254"/>
    </row>
    <row r="81" spans="16:16">
      <c r="P81" s="254"/>
    </row>
    <row r="82" spans="16:16">
      <c r="P82" s="254"/>
    </row>
    <row r="83" spans="16:16">
      <c r="P83" s="254"/>
    </row>
    <row r="84" spans="16:16">
      <c r="P84" s="254"/>
    </row>
    <row r="85" spans="16:16">
      <c r="P85" s="254"/>
    </row>
    <row r="86" spans="16:16">
      <c r="P86" s="254"/>
    </row>
    <row r="87" spans="16:16">
      <c r="P87" s="254"/>
    </row>
    <row r="88" spans="16:16">
      <c r="P88" s="254"/>
    </row>
    <row r="89" spans="16:16">
      <c r="P89" s="254"/>
    </row>
    <row r="90" spans="16:16">
      <c r="P90" s="254"/>
    </row>
    <row r="91" spans="16:16">
      <c r="P91" s="254"/>
    </row>
    <row r="92" spans="16:16">
      <c r="P92" s="254"/>
    </row>
    <row r="93" spans="16:16">
      <c r="P93" s="254"/>
    </row>
    <row r="94" spans="16:16">
      <c r="P94" s="254"/>
    </row>
    <row r="95" spans="16:16">
      <c r="P95" s="254"/>
    </row>
    <row r="96" spans="16:16">
      <c r="P96" s="254"/>
    </row>
    <row r="97" spans="16:16">
      <c r="P97" s="254"/>
    </row>
    <row r="98" spans="16:16">
      <c r="P98" s="254"/>
    </row>
  </sheetData>
  <autoFilter ref="B19:F58"/>
  <mergeCells count="1">
    <mergeCell ref="G17:M17"/>
  </mergeCells>
  <dataValidations count="4">
    <dataValidation type="list" allowBlank="1" showInputMessage="1" showErrorMessage="1" sqref="E52:E58 E21:E26 E37:E48">
      <formula1>"мсмк,мс,кмс,I,II,III,1юн,2юн,3юн,б/р"</formula1>
    </dataValidation>
    <dataValidation type="list" allowBlank="1" showInputMessage="1" showErrorMessage="1" sqref="E34:E36">
      <formula1>"I,II,III,1юн,2юн,3юн,б/р"</formula1>
    </dataValidation>
    <dataValidation type="list" allowBlank="1" showInputMessage="1" showErrorMessage="1" sqref="E30:E31">
      <formula1>"кмс,I,II,III,1юн,2юн,3юн,б/р"</formula1>
    </dataValidation>
    <dataValidation type="list" allowBlank="1" showInputMessage="1" showErrorMessage="1" sqref="E27">
      <formula1>"кмс,I,II,III,1юн,2юн,3юн"</formula1>
    </dataValidation>
  </dataValidations>
  <printOptions horizontalCentered="1"/>
  <pageMargins left="0.19685039370078741" right="0.19685039370078741" top="0.39370078740157483" bottom="0.39370078740157483" header="0" footer="0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2"/>
  <sheetViews>
    <sheetView topLeftCell="A16" zoomScaleNormal="100" workbookViewId="0">
      <selection activeCell="J42" sqref="J42"/>
    </sheetView>
  </sheetViews>
  <sheetFormatPr defaultRowHeight="15" outlineLevelCol="1"/>
  <cols>
    <col min="1" max="1" width="4.7109375" style="402" customWidth="1"/>
    <col min="2" max="2" width="4.5703125" style="404" customWidth="1"/>
    <col min="3" max="3" width="25.7109375" style="412" customWidth="1"/>
    <col min="4" max="4" width="4.7109375" style="404" customWidth="1"/>
    <col min="5" max="5" width="4.28515625" style="404" customWidth="1"/>
    <col min="6" max="6" width="20.7109375" style="404" customWidth="1"/>
    <col min="7" max="7" width="3.7109375" style="400" customWidth="1"/>
    <col min="8" max="8" width="3.7109375" style="402" customWidth="1"/>
    <col min="9" max="9" width="8.7109375" style="402" customWidth="1"/>
    <col min="10" max="10" width="4.7109375" style="402" customWidth="1"/>
    <col min="11" max="11" width="22.7109375" style="403" customWidth="1"/>
    <col min="12" max="12" width="9.140625" style="404"/>
    <col min="13" max="27" width="6.7109375" style="404" hidden="1" customWidth="1" outlineLevel="1"/>
    <col min="28" max="28" width="9.140625" style="404" collapsed="1"/>
    <col min="29" max="16384" width="9.140625" style="404"/>
  </cols>
  <sheetData>
    <row r="1" spans="1:27" ht="15.75">
      <c r="A1" s="400"/>
      <c r="B1" s="400"/>
      <c r="C1" s="400"/>
      <c r="D1" s="400"/>
      <c r="E1" s="401"/>
      <c r="F1" s="400"/>
      <c r="M1" s="405">
        <v>53</v>
      </c>
      <c r="N1" s="406">
        <v>55.2</v>
      </c>
      <c r="O1" s="405">
        <v>55.201000000000001</v>
      </c>
      <c r="P1" s="406">
        <v>58.5</v>
      </c>
      <c r="Q1" s="405">
        <v>58.500999999999998</v>
      </c>
      <c r="R1" s="406" t="s">
        <v>1156</v>
      </c>
      <c r="S1" s="405" t="s">
        <v>1157</v>
      </c>
      <c r="T1" s="406" t="s">
        <v>1158</v>
      </c>
      <c r="U1" s="405" t="s">
        <v>1159</v>
      </c>
      <c r="V1" s="407" t="s">
        <v>1160</v>
      </c>
      <c r="W1" s="408" t="s">
        <v>1161</v>
      </c>
      <c r="X1" s="407" t="s">
        <v>1162</v>
      </c>
      <c r="Y1" s="408" t="s">
        <v>1163</v>
      </c>
      <c r="Z1" s="407" t="s">
        <v>1164</v>
      </c>
      <c r="AA1" s="408" t="s">
        <v>1165</v>
      </c>
    </row>
    <row r="2" spans="1:27" ht="15.75">
      <c r="A2" s="400"/>
      <c r="B2" s="400"/>
      <c r="C2" s="400"/>
      <c r="D2" s="400"/>
      <c r="E2" s="401"/>
      <c r="F2" s="401" t="s">
        <v>33</v>
      </c>
      <c r="M2" s="409" t="s">
        <v>47</v>
      </c>
      <c r="N2" s="409" t="s">
        <v>47</v>
      </c>
      <c r="O2" s="409" t="s">
        <v>46</v>
      </c>
      <c r="P2" s="409" t="s">
        <v>46</v>
      </c>
      <c r="Q2" s="409" t="s">
        <v>45</v>
      </c>
      <c r="R2" s="409" t="s">
        <v>45</v>
      </c>
      <c r="S2" s="409" t="s">
        <v>44</v>
      </c>
      <c r="T2" s="409" t="s">
        <v>44</v>
      </c>
      <c r="U2" s="409" t="s">
        <v>43</v>
      </c>
      <c r="V2" s="409" t="s">
        <v>43</v>
      </c>
      <c r="W2" s="409" t="s">
        <v>42</v>
      </c>
      <c r="X2" s="409" t="s">
        <v>42</v>
      </c>
      <c r="Y2" s="409" t="s">
        <v>41</v>
      </c>
      <c r="Z2" s="409" t="s">
        <v>41</v>
      </c>
      <c r="AA2" s="410" t="s">
        <v>39</v>
      </c>
    </row>
    <row r="3" spans="1:27" ht="15.75">
      <c r="A3" s="400"/>
      <c r="B3" s="400"/>
      <c r="C3" s="400"/>
      <c r="D3" s="400"/>
      <c r="E3" s="401"/>
      <c r="F3" s="401" t="s">
        <v>32</v>
      </c>
    </row>
    <row r="4" spans="1:27" ht="15.75">
      <c r="A4" s="400"/>
      <c r="B4" s="400"/>
      <c r="C4" s="400"/>
      <c r="D4" s="400"/>
      <c r="E4" s="401"/>
      <c r="F4" s="401" t="s">
        <v>31</v>
      </c>
    </row>
    <row r="5" spans="1:27" ht="15.75">
      <c r="A5" s="400"/>
      <c r="B5" s="400"/>
      <c r="C5" s="400"/>
      <c r="D5" s="400"/>
      <c r="E5" s="401"/>
      <c r="F5" s="400"/>
    </row>
    <row r="6" spans="1:27" ht="15.75">
      <c r="A6" s="400"/>
      <c r="B6" s="400"/>
      <c r="C6" s="400"/>
      <c r="D6" s="400"/>
      <c r="E6" s="401"/>
      <c r="F6" s="401"/>
    </row>
    <row r="7" spans="1:27" ht="18.75">
      <c r="A7" s="400"/>
      <c r="B7" s="400"/>
      <c r="C7" s="400"/>
      <c r="D7" s="400"/>
      <c r="E7" s="401"/>
      <c r="F7" s="411" t="s">
        <v>30</v>
      </c>
    </row>
    <row r="8" spans="1:27" ht="18.75">
      <c r="A8" s="400"/>
      <c r="B8" s="400"/>
      <c r="C8" s="400"/>
      <c r="D8" s="400"/>
      <c r="E8" s="401"/>
      <c r="F8" s="411" t="s">
        <v>48</v>
      </c>
    </row>
    <row r="9" spans="1:27" ht="21" customHeight="1"/>
    <row r="10" spans="1:27" ht="20.25">
      <c r="E10" s="413"/>
      <c r="F10" s="414" t="s">
        <v>35</v>
      </c>
    </row>
    <row r="11" spans="1:27" ht="20.25">
      <c r="E11" s="413"/>
      <c r="F11" s="414"/>
    </row>
    <row r="12" spans="1:27" ht="6.95" customHeight="1">
      <c r="E12" s="413"/>
      <c r="F12" s="411"/>
    </row>
    <row r="13" spans="1:27" ht="20.25">
      <c r="F13" s="415" t="s">
        <v>71</v>
      </c>
    </row>
    <row r="14" spans="1:27" ht="20.25">
      <c r="F14" s="415"/>
    </row>
    <row r="15" spans="1:27">
      <c r="A15" s="416" t="s">
        <v>50</v>
      </c>
      <c r="C15" s="417"/>
      <c r="K15" s="418" t="s">
        <v>51</v>
      </c>
      <c r="L15" s="418"/>
    </row>
    <row r="16" spans="1:27">
      <c r="F16" s="413"/>
    </row>
    <row r="17" spans="1:28">
      <c r="A17" s="419" t="s">
        <v>52</v>
      </c>
      <c r="B17" s="420" t="s">
        <v>104</v>
      </c>
      <c r="C17" s="420" t="s">
        <v>105</v>
      </c>
      <c r="D17" s="420" t="s">
        <v>55</v>
      </c>
      <c r="E17" s="420" t="s">
        <v>106</v>
      </c>
      <c r="F17" s="420" t="s">
        <v>57</v>
      </c>
      <c r="G17" s="780" t="s">
        <v>107</v>
      </c>
      <c r="H17" s="803"/>
      <c r="I17" s="804"/>
      <c r="J17" s="419" t="s">
        <v>56</v>
      </c>
      <c r="K17" s="421" t="s">
        <v>60</v>
      </c>
    </row>
    <row r="18" spans="1:28" ht="6.95" customHeight="1">
      <c r="A18" s="185"/>
      <c r="B18" s="422"/>
      <c r="C18" s="423"/>
      <c r="D18" s="422"/>
      <c r="E18" s="422"/>
      <c r="F18" s="401"/>
      <c r="G18" s="221"/>
      <c r="H18" s="221"/>
      <c r="I18" s="221"/>
      <c r="J18" s="185"/>
      <c r="K18" s="424"/>
    </row>
    <row r="19" spans="1:28">
      <c r="A19" s="425"/>
      <c r="B19" s="426"/>
      <c r="C19" s="426" t="s">
        <v>1166</v>
      </c>
      <c r="D19" s="427"/>
      <c r="E19" s="427"/>
      <c r="F19" s="428" t="s">
        <v>1167</v>
      </c>
      <c r="G19" s="427"/>
      <c r="H19" s="429"/>
      <c r="I19" s="429"/>
      <c r="J19" s="430"/>
      <c r="K19" s="431" t="s">
        <v>1168</v>
      </c>
    </row>
    <row r="20" spans="1:28" ht="8.1" customHeight="1">
      <c r="A20" s="182"/>
      <c r="B20" s="182"/>
      <c r="C20" s="182"/>
      <c r="D20" s="432"/>
      <c r="E20" s="432"/>
      <c r="F20" s="433"/>
      <c r="G20" s="432"/>
      <c r="H20" s="434"/>
      <c r="I20" s="434"/>
      <c r="J20" s="435"/>
      <c r="K20" s="436"/>
    </row>
    <row r="21" spans="1:28">
      <c r="A21" s="402">
        <v>1</v>
      </c>
      <c r="B21" s="185">
        <v>989</v>
      </c>
      <c r="C21" s="437" t="s">
        <v>813</v>
      </c>
      <c r="D21" s="313">
        <v>2002</v>
      </c>
      <c r="E21" s="185" t="s">
        <v>43</v>
      </c>
      <c r="F21" s="322" t="s">
        <v>75</v>
      </c>
      <c r="G21" s="432"/>
      <c r="H21" s="182"/>
      <c r="I21" s="230">
        <v>47.08</v>
      </c>
      <c r="J21" s="129" t="s">
        <v>4</v>
      </c>
      <c r="K21" s="281" t="s">
        <v>530</v>
      </c>
    </row>
    <row r="22" spans="1:28">
      <c r="A22" s="402">
        <v>2</v>
      </c>
      <c r="B22" s="185">
        <v>383</v>
      </c>
      <c r="C22" s="183" t="s">
        <v>807</v>
      </c>
      <c r="D22" s="313">
        <v>2001</v>
      </c>
      <c r="E22" s="185" t="s">
        <v>44</v>
      </c>
      <c r="F22" s="322" t="s">
        <v>1169</v>
      </c>
      <c r="G22" s="438"/>
      <c r="H22" s="182"/>
      <c r="I22" s="230">
        <v>47.14</v>
      </c>
      <c r="J22" s="129" t="s">
        <v>4</v>
      </c>
      <c r="K22" s="439" t="s">
        <v>449</v>
      </c>
    </row>
    <row r="23" spans="1:28">
      <c r="A23" s="402">
        <v>3</v>
      </c>
      <c r="B23" s="185">
        <v>172</v>
      </c>
      <c r="C23" s="437" t="s">
        <v>810</v>
      </c>
      <c r="D23" s="313">
        <v>2002</v>
      </c>
      <c r="E23" s="440" t="s">
        <v>43</v>
      </c>
      <c r="F23" s="322" t="s">
        <v>65</v>
      </c>
      <c r="G23" s="432"/>
      <c r="H23" s="182"/>
      <c r="I23" s="230">
        <v>47.29</v>
      </c>
      <c r="J23" s="129" t="s">
        <v>4</v>
      </c>
      <c r="K23" s="133" t="s">
        <v>344</v>
      </c>
    </row>
    <row r="24" spans="1:28">
      <c r="A24" s="402">
        <v>4</v>
      </c>
      <c r="B24" s="185">
        <v>864</v>
      </c>
      <c r="C24" s="437" t="s">
        <v>931</v>
      </c>
      <c r="D24" s="292">
        <v>2001</v>
      </c>
      <c r="E24" s="185" t="s">
        <v>43</v>
      </c>
      <c r="F24" s="322" t="s">
        <v>115</v>
      </c>
      <c r="G24" s="432"/>
      <c r="H24" s="182"/>
      <c r="I24" s="230">
        <v>49.26</v>
      </c>
      <c r="J24" s="129" t="s">
        <v>4</v>
      </c>
      <c r="K24" s="133" t="s">
        <v>902</v>
      </c>
    </row>
    <row r="25" spans="1:28" ht="15.75">
      <c r="A25" s="402">
        <v>5</v>
      </c>
      <c r="B25" s="441">
        <v>445</v>
      </c>
      <c r="C25" s="442" t="s">
        <v>814</v>
      </c>
      <c r="D25" s="443">
        <v>2001</v>
      </c>
      <c r="E25" s="185" t="s">
        <v>43</v>
      </c>
      <c r="F25" s="322" t="s">
        <v>83</v>
      </c>
      <c r="G25" s="432"/>
      <c r="H25" s="182"/>
      <c r="I25" s="230">
        <v>49.27</v>
      </c>
      <c r="J25" s="129" t="s">
        <v>4</v>
      </c>
      <c r="K25" s="439" t="s">
        <v>449</v>
      </c>
      <c r="AB25" s="444"/>
    </row>
    <row r="26" spans="1:28">
      <c r="A26" s="402">
        <v>6</v>
      </c>
      <c r="B26" s="185">
        <v>947</v>
      </c>
      <c r="C26" s="183" t="s">
        <v>828</v>
      </c>
      <c r="D26" s="313">
        <v>2002</v>
      </c>
      <c r="E26" s="185" t="s">
        <v>43</v>
      </c>
      <c r="F26" s="322" t="s">
        <v>75</v>
      </c>
      <c r="G26" s="432"/>
      <c r="H26" s="182"/>
      <c r="I26" s="230">
        <v>49.33</v>
      </c>
      <c r="J26" s="129" t="s">
        <v>4</v>
      </c>
      <c r="K26" s="133" t="s">
        <v>479</v>
      </c>
    </row>
    <row r="27" spans="1:28">
      <c r="A27" s="402">
        <v>7</v>
      </c>
      <c r="B27" s="185">
        <v>421</v>
      </c>
      <c r="C27" s="183" t="s">
        <v>447</v>
      </c>
      <c r="D27" s="313">
        <v>2002</v>
      </c>
      <c r="E27" s="185" t="s">
        <v>43</v>
      </c>
      <c r="F27" s="322" t="s">
        <v>83</v>
      </c>
      <c r="G27" s="432"/>
      <c r="H27" s="182"/>
      <c r="I27" s="182">
        <v>49.37</v>
      </c>
      <c r="J27" s="129" t="s">
        <v>4</v>
      </c>
      <c r="K27" s="439" t="s">
        <v>449</v>
      </c>
    </row>
    <row r="28" spans="1:28" ht="15.75">
      <c r="A28" s="402">
        <v>8</v>
      </c>
      <c r="B28" s="185">
        <v>939</v>
      </c>
      <c r="C28" s="183" t="s">
        <v>822</v>
      </c>
      <c r="D28" s="443">
        <v>2001</v>
      </c>
      <c r="E28" s="185" t="s">
        <v>43</v>
      </c>
      <c r="F28" s="322" t="s">
        <v>68</v>
      </c>
      <c r="G28" s="432"/>
      <c r="H28" s="182"/>
      <c r="I28" s="230">
        <v>49.63</v>
      </c>
      <c r="J28" s="129" t="s">
        <v>4</v>
      </c>
      <c r="K28" s="133" t="s">
        <v>823</v>
      </c>
    </row>
    <row r="29" spans="1:28" ht="15.75">
      <c r="A29" s="402">
        <v>9</v>
      </c>
      <c r="B29" s="183">
        <v>214</v>
      </c>
      <c r="C29" s="183" t="s">
        <v>452</v>
      </c>
      <c r="D29" s="185">
        <v>2001</v>
      </c>
      <c r="E29" s="185" t="s">
        <v>43</v>
      </c>
      <c r="F29" s="183" t="s">
        <v>223</v>
      </c>
      <c r="G29" s="432"/>
      <c r="H29" s="182"/>
      <c r="I29" s="182">
        <v>50.53</v>
      </c>
      <c r="J29" s="129" t="s">
        <v>4</v>
      </c>
      <c r="K29" s="445" t="s">
        <v>305</v>
      </c>
    </row>
    <row r="30" spans="1:28" ht="15.75">
      <c r="A30" s="402">
        <v>10</v>
      </c>
      <c r="B30" s="185">
        <v>982</v>
      </c>
      <c r="C30" s="183" t="s">
        <v>433</v>
      </c>
      <c r="D30" s="443">
        <v>2001</v>
      </c>
      <c r="E30" s="185" t="s">
        <v>43</v>
      </c>
      <c r="F30" s="322" t="s">
        <v>68</v>
      </c>
      <c r="G30" s="432"/>
      <c r="H30" s="182"/>
      <c r="I30" s="230">
        <v>50.73</v>
      </c>
      <c r="J30" s="129" t="s">
        <v>4</v>
      </c>
      <c r="K30" s="446" t="s">
        <v>435</v>
      </c>
    </row>
    <row r="31" spans="1:28" ht="15.75">
      <c r="A31" s="402">
        <v>11</v>
      </c>
      <c r="B31" s="441">
        <v>518</v>
      </c>
      <c r="C31" s="442" t="s">
        <v>824</v>
      </c>
      <c r="D31" s="441">
        <v>2002</v>
      </c>
      <c r="E31" s="185" t="s">
        <v>42</v>
      </c>
      <c r="F31" s="322" t="s">
        <v>124</v>
      </c>
      <c r="G31" s="438"/>
      <c r="H31" s="438"/>
      <c r="I31" s="230">
        <v>51.22</v>
      </c>
      <c r="J31" s="129" t="s">
        <v>4</v>
      </c>
      <c r="K31" s="133" t="s">
        <v>465</v>
      </c>
    </row>
    <row r="32" spans="1:28">
      <c r="A32" s="402">
        <v>12</v>
      </c>
      <c r="B32" s="185">
        <v>525</v>
      </c>
      <c r="C32" s="437" t="s">
        <v>463</v>
      </c>
      <c r="D32" s="185">
        <v>2001</v>
      </c>
      <c r="E32" s="440" t="s">
        <v>43</v>
      </c>
      <c r="F32" s="322" t="s">
        <v>124</v>
      </c>
      <c r="G32" s="432"/>
      <c r="H32" s="182"/>
      <c r="I32" s="182">
        <v>51.35</v>
      </c>
      <c r="J32" s="129" t="s">
        <v>4</v>
      </c>
      <c r="K32" s="133" t="s">
        <v>465</v>
      </c>
    </row>
    <row r="33" spans="1:11" ht="15.75">
      <c r="A33" s="402">
        <v>13</v>
      </c>
      <c r="B33" s="185">
        <v>218</v>
      </c>
      <c r="C33" s="437" t="s">
        <v>486</v>
      </c>
      <c r="D33" s="185">
        <v>2002</v>
      </c>
      <c r="E33" s="440" t="s">
        <v>43</v>
      </c>
      <c r="F33" s="322" t="s">
        <v>223</v>
      </c>
      <c r="G33" s="432"/>
      <c r="H33" s="182"/>
      <c r="I33" s="182">
        <v>51.44</v>
      </c>
      <c r="J33" s="129" t="s">
        <v>4</v>
      </c>
      <c r="K33" s="445" t="s">
        <v>305</v>
      </c>
    </row>
    <row r="34" spans="1:11">
      <c r="A34" s="402">
        <v>14</v>
      </c>
      <c r="B34" s="185">
        <v>902</v>
      </c>
      <c r="C34" s="183" t="s">
        <v>922</v>
      </c>
      <c r="D34" s="313">
        <v>2001</v>
      </c>
      <c r="E34" s="185" t="s">
        <v>43</v>
      </c>
      <c r="F34" s="322" t="s">
        <v>75</v>
      </c>
      <c r="G34" s="432"/>
      <c r="H34" s="182"/>
      <c r="I34" s="230">
        <v>51.56</v>
      </c>
      <c r="J34" s="129" t="s">
        <v>4</v>
      </c>
      <c r="K34" s="133" t="s">
        <v>77</v>
      </c>
    </row>
    <row r="35" spans="1:11">
      <c r="A35" s="402">
        <v>15</v>
      </c>
      <c r="B35" s="185">
        <v>907</v>
      </c>
      <c r="C35" s="183" t="s">
        <v>469</v>
      </c>
      <c r="D35" s="313">
        <v>2001</v>
      </c>
      <c r="E35" s="185" t="s">
        <v>43</v>
      </c>
      <c r="F35" s="322" t="s">
        <v>68</v>
      </c>
      <c r="G35" s="432"/>
      <c r="H35" s="182"/>
      <c r="I35" s="182">
        <v>51.97</v>
      </c>
      <c r="J35" s="129" t="s">
        <v>4</v>
      </c>
      <c r="K35" s="133" t="s">
        <v>471</v>
      </c>
    </row>
    <row r="36" spans="1:11">
      <c r="A36" s="402">
        <v>16</v>
      </c>
      <c r="B36" s="185">
        <v>399</v>
      </c>
      <c r="C36" s="437" t="s">
        <v>1170</v>
      </c>
      <c r="D36" s="313">
        <v>2001</v>
      </c>
      <c r="E36" s="440" t="s">
        <v>43</v>
      </c>
      <c r="F36" s="322" t="s">
        <v>83</v>
      </c>
      <c r="G36" s="432"/>
      <c r="H36" s="182"/>
      <c r="I36" s="182">
        <v>52.036000000000001</v>
      </c>
      <c r="J36" s="129" t="s">
        <v>4</v>
      </c>
      <c r="K36" s="439" t="s">
        <v>1171</v>
      </c>
    </row>
    <row r="37" spans="1:11">
      <c r="A37" s="402">
        <v>17</v>
      </c>
      <c r="B37" s="185">
        <v>970</v>
      </c>
      <c r="C37" s="183" t="s">
        <v>592</v>
      </c>
      <c r="D37" s="313">
        <v>2002</v>
      </c>
      <c r="E37" s="185" t="s">
        <v>42</v>
      </c>
      <c r="F37" s="322" t="s">
        <v>75</v>
      </c>
      <c r="G37" s="432"/>
      <c r="H37" s="182"/>
      <c r="I37" s="447">
        <v>52.04</v>
      </c>
      <c r="J37" s="129" t="s">
        <v>4</v>
      </c>
      <c r="K37" s="281" t="s">
        <v>530</v>
      </c>
    </row>
    <row r="38" spans="1:11">
      <c r="A38" s="402">
        <v>18</v>
      </c>
      <c r="B38" s="183">
        <v>647</v>
      </c>
      <c r="C38" s="183" t="s">
        <v>946</v>
      </c>
      <c r="D38" s="185">
        <v>2002</v>
      </c>
      <c r="E38" s="185" t="s">
        <v>42</v>
      </c>
      <c r="F38" s="183" t="s">
        <v>132</v>
      </c>
      <c r="G38" s="432"/>
      <c r="H38" s="182"/>
      <c r="I38" s="230">
        <v>52.07</v>
      </c>
      <c r="J38" s="129" t="s">
        <v>4</v>
      </c>
      <c r="K38" s="133" t="s">
        <v>947</v>
      </c>
    </row>
    <row r="39" spans="1:11">
      <c r="A39" s="402">
        <v>19</v>
      </c>
      <c r="B39" s="185">
        <v>525</v>
      </c>
      <c r="C39" s="183" t="s">
        <v>832</v>
      </c>
      <c r="D39" s="292">
        <v>2002</v>
      </c>
      <c r="E39" s="185" t="s">
        <v>42</v>
      </c>
      <c r="F39" s="322" t="s">
        <v>124</v>
      </c>
      <c r="G39" s="438"/>
      <c r="H39" s="438"/>
      <c r="I39" s="182">
        <v>52.11</v>
      </c>
      <c r="J39" s="129" t="s">
        <v>4</v>
      </c>
      <c r="K39" s="133" t="s">
        <v>465</v>
      </c>
    </row>
    <row r="40" spans="1:11">
      <c r="A40" s="402">
        <v>20</v>
      </c>
      <c r="B40" s="185">
        <v>332</v>
      </c>
      <c r="C40" s="183" t="s">
        <v>504</v>
      </c>
      <c r="D40" s="313">
        <v>2001</v>
      </c>
      <c r="E40" s="185" t="s">
        <v>43</v>
      </c>
      <c r="F40" s="322" t="s">
        <v>153</v>
      </c>
      <c r="G40" s="432"/>
      <c r="H40" s="182"/>
      <c r="I40" s="230">
        <v>52.15</v>
      </c>
      <c r="J40" s="129" t="s">
        <v>4</v>
      </c>
      <c r="K40" s="133" t="s">
        <v>506</v>
      </c>
    </row>
    <row r="41" spans="1:11">
      <c r="A41" s="402">
        <v>21</v>
      </c>
      <c r="B41" s="185">
        <v>576</v>
      </c>
      <c r="C41" s="183" t="s">
        <v>830</v>
      </c>
      <c r="D41" s="313">
        <v>2001</v>
      </c>
      <c r="E41" s="185" t="s">
        <v>43</v>
      </c>
      <c r="F41" s="322" t="s">
        <v>124</v>
      </c>
      <c r="G41" s="432"/>
      <c r="H41" s="182"/>
      <c r="I41" s="230">
        <v>52.17</v>
      </c>
      <c r="J41" s="129" t="s">
        <v>4</v>
      </c>
      <c r="K41" s="133" t="s">
        <v>831</v>
      </c>
    </row>
    <row r="42" spans="1:11">
      <c r="A42" s="402">
        <v>22</v>
      </c>
      <c r="B42" s="183">
        <v>916</v>
      </c>
      <c r="C42" s="183" t="s">
        <v>1172</v>
      </c>
      <c r="D42" s="185">
        <v>2002</v>
      </c>
      <c r="E42" s="185" t="s">
        <v>42</v>
      </c>
      <c r="F42" s="183" t="s">
        <v>75</v>
      </c>
      <c r="G42" s="432"/>
      <c r="H42" s="182"/>
      <c r="I42" s="182">
        <v>52.29</v>
      </c>
      <c r="J42" s="129" t="s">
        <v>4</v>
      </c>
      <c r="K42" s="133" t="s">
        <v>474</v>
      </c>
    </row>
    <row r="43" spans="1:11">
      <c r="A43" s="402">
        <v>23</v>
      </c>
      <c r="B43" s="185">
        <v>983</v>
      </c>
      <c r="C43" s="183" t="s">
        <v>1173</v>
      </c>
      <c r="D43" s="313">
        <v>2001</v>
      </c>
      <c r="E43" s="185" t="s">
        <v>43</v>
      </c>
      <c r="F43" s="322" t="s">
        <v>75</v>
      </c>
      <c r="G43" s="438"/>
      <c r="H43" s="182"/>
      <c r="I43" s="182">
        <v>52.32</v>
      </c>
      <c r="J43" s="129" t="s">
        <v>4</v>
      </c>
      <c r="K43" s="446" t="s">
        <v>435</v>
      </c>
    </row>
    <row r="44" spans="1:11" ht="15.75">
      <c r="A44" s="402">
        <v>24</v>
      </c>
      <c r="B44" s="441">
        <v>271</v>
      </c>
      <c r="C44" s="183" t="s">
        <v>1174</v>
      </c>
      <c r="D44" s="441">
        <v>2002</v>
      </c>
      <c r="E44" s="185" t="s">
        <v>43</v>
      </c>
      <c r="F44" s="322" t="s">
        <v>223</v>
      </c>
      <c r="G44" s="432"/>
      <c r="H44" s="182"/>
      <c r="I44" s="230">
        <v>54.06</v>
      </c>
      <c r="J44" s="129" t="s">
        <v>4</v>
      </c>
      <c r="K44" s="445" t="s">
        <v>626</v>
      </c>
    </row>
    <row r="45" spans="1:11">
      <c r="A45" s="402">
        <v>25</v>
      </c>
      <c r="B45" s="185">
        <v>592</v>
      </c>
      <c r="C45" s="183" t="s">
        <v>988</v>
      </c>
      <c r="D45" s="292">
        <v>2001</v>
      </c>
      <c r="E45" s="185" t="s">
        <v>42</v>
      </c>
      <c r="F45" s="322" t="s">
        <v>124</v>
      </c>
      <c r="G45" s="432"/>
      <c r="H45" s="182"/>
      <c r="I45" s="182">
        <v>54.12</v>
      </c>
      <c r="J45" s="129" t="s">
        <v>4</v>
      </c>
      <c r="K45" s="133" t="s">
        <v>465</v>
      </c>
    </row>
    <row r="46" spans="1:11" ht="15.75">
      <c r="A46" s="402">
        <v>26</v>
      </c>
      <c r="B46" s="448">
        <v>950</v>
      </c>
      <c r="C46" s="183" t="s">
        <v>1175</v>
      </c>
      <c r="D46" s="292">
        <v>2001</v>
      </c>
      <c r="E46" s="185" t="s">
        <v>42</v>
      </c>
      <c r="F46" s="322" t="s">
        <v>75</v>
      </c>
      <c r="G46" s="432"/>
      <c r="H46" s="182"/>
      <c r="I46" s="182">
        <v>54.17</v>
      </c>
      <c r="J46" s="129" t="s">
        <v>4</v>
      </c>
      <c r="K46" s="133" t="s">
        <v>1176</v>
      </c>
    </row>
    <row r="47" spans="1:11" ht="15.75">
      <c r="A47" s="402">
        <v>27</v>
      </c>
      <c r="B47" s="441">
        <v>783</v>
      </c>
      <c r="C47" s="183" t="s">
        <v>548</v>
      </c>
      <c r="D47" s="145">
        <v>2002</v>
      </c>
      <c r="E47" s="185" t="s">
        <v>41</v>
      </c>
      <c r="F47" s="322" t="s">
        <v>171</v>
      </c>
      <c r="G47" s="438"/>
      <c r="H47" s="438"/>
      <c r="I47" s="449">
        <v>54.72</v>
      </c>
      <c r="J47" s="129" t="s">
        <v>4</v>
      </c>
      <c r="K47" s="450" t="s">
        <v>550</v>
      </c>
    </row>
    <row r="48" spans="1:11" ht="15.75">
      <c r="A48" s="402">
        <v>28</v>
      </c>
      <c r="B48" s="448">
        <v>283</v>
      </c>
      <c r="C48" s="183" t="s">
        <v>538</v>
      </c>
      <c r="D48" s="145">
        <v>2002</v>
      </c>
      <c r="E48" s="185" t="s">
        <v>41</v>
      </c>
      <c r="F48" s="322" t="s">
        <v>167</v>
      </c>
      <c r="G48" s="432"/>
      <c r="H48" s="182"/>
      <c r="I48" s="434">
        <v>56.05</v>
      </c>
      <c r="J48" s="129" t="s">
        <v>4</v>
      </c>
      <c r="K48" s="451" t="s">
        <v>515</v>
      </c>
    </row>
    <row r="49" spans="1:11" ht="15.75">
      <c r="A49" s="402">
        <v>29</v>
      </c>
      <c r="B49" s="448">
        <v>370</v>
      </c>
      <c r="C49" s="183" t="s">
        <v>1177</v>
      </c>
      <c r="D49" s="145">
        <v>2002</v>
      </c>
      <c r="E49" s="185" t="s">
        <v>41</v>
      </c>
      <c r="F49" s="322" t="s">
        <v>223</v>
      </c>
      <c r="G49" s="438"/>
      <c r="H49" s="438"/>
      <c r="I49" s="452">
        <v>57.1</v>
      </c>
      <c r="J49" s="129" t="s">
        <v>4</v>
      </c>
      <c r="K49" s="445" t="s">
        <v>626</v>
      </c>
    </row>
    <row r="50" spans="1:11" ht="15.75">
      <c r="A50" s="402">
        <v>30</v>
      </c>
      <c r="B50" s="448">
        <v>282</v>
      </c>
      <c r="C50" s="183" t="s">
        <v>574</v>
      </c>
      <c r="D50" s="145">
        <v>2002</v>
      </c>
      <c r="E50" s="185" t="s">
        <v>41</v>
      </c>
      <c r="F50" s="322" t="s">
        <v>167</v>
      </c>
      <c r="G50" s="432"/>
      <c r="H50" s="182"/>
      <c r="I50" s="182" t="s">
        <v>1178</v>
      </c>
      <c r="J50" s="129" t="s">
        <v>4</v>
      </c>
      <c r="K50" s="451" t="s">
        <v>515</v>
      </c>
    </row>
    <row r="51" spans="1:11">
      <c r="B51" s="185">
        <v>522</v>
      </c>
      <c r="C51" s="183" t="s">
        <v>597</v>
      </c>
      <c r="D51" s="313">
        <v>2001</v>
      </c>
      <c r="E51" s="185" t="s">
        <v>42</v>
      </c>
      <c r="F51" s="322" t="s">
        <v>124</v>
      </c>
      <c r="G51" s="432"/>
      <c r="H51" s="182"/>
      <c r="I51" s="453" t="s">
        <v>81</v>
      </c>
      <c r="J51" s="129"/>
      <c r="K51" s="133" t="s">
        <v>598</v>
      </c>
    </row>
    <row r="52" spans="1:11">
      <c r="K52" s="454"/>
    </row>
    <row r="53" spans="1:11">
      <c r="K53" s="454"/>
    </row>
    <row r="54" spans="1:11">
      <c r="K54" s="454"/>
    </row>
    <row r="55" spans="1:11">
      <c r="K55" s="454"/>
    </row>
    <row r="56" spans="1:11">
      <c r="K56" s="454"/>
    </row>
    <row r="57" spans="1:11">
      <c r="K57" s="454"/>
    </row>
    <row r="58" spans="1:11">
      <c r="K58" s="454"/>
    </row>
    <row r="59" spans="1:11">
      <c r="K59" s="454"/>
    </row>
    <row r="60" spans="1:11">
      <c r="K60" s="454"/>
    </row>
    <row r="61" spans="1:11">
      <c r="K61" s="454"/>
    </row>
    <row r="62" spans="1:11">
      <c r="K62" s="454"/>
    </row>
    <row r="63" spans="1:11">
      <c r="K63" s="454"/>
    </row>
    <row r="64" spans="1:11">
      <c r="K64" s="454"/>
    </row>
    <row r="65" spans="11:11">
      <c r="K65" s="454"/>
    </row>
    <row r="66" spans="11:11">
      <c r="K66" s="454"/>
    </row>
    <row r="67" spans="11:11">
      <c r="K67" s="454"/>
    </row>
    <row r="68" spans="11:11">
      <c r="K68" s="454"/>
    </row>
    <row r="69" spans="11:11">
      <c r="K69" s="454"/>
    </row>
    <row r="70" spans="11:11">
      <c r="K70" s="454"/>
    </row>
    <row r="71" spans="11:11">
      <c r="K71" s="454"/>
    </row>
    <row r="72" spans="11:11">
      <c r="K72" s="454"/>
    </row>
    <row r="73" spans="11:11">
      <c r="K73" s="454"/>
    </row>
    <row r="74" spans="11:11">
      <c r="K74" s="454"/>
    </row>
    <row r="75" spans="11:11">
      <c r="K75" s="454"/>
    </row>
    <row r="76" spans="11:11">
      <c r="K76" s="454"/>
    </row>
    <row r="77" spans="11:11">
      <c r="K77" s="454"/>
    </row>
    <row r="78" spans="11:11">
      <c r="K78" s="454"/>
    </row>
    <row r="79" spans="11:11">
      <c r="K79" s="454"/>
    </row>
    <row r="80" spans="11:11">
      <c r="K80" s="454"/>
    </row>
    <row r="81" spans="11:11">
      <c r="K81" s="454"/>
    </row>
    <row r="82" spans="11:11">
      <c r="K82" s="454"/>
    </row>
    <row r="83" spans="11:11">
      <c r="K83" s="454"/>
    </row>
    <row r="84" spans="11:11">
      <c r="K84" s="454"/>
    </row>
    <row r="85" spans="11:11">
      <c r="K85" s="454"/>
    </row>
    <row r="86" spans="11:11">
      <c r="K86" s="454"/>
    </row>
    <row r="87" spans="11:11">
      <c r="K87" s="454"/>
    </row>
    <row r="88" spans="11:11">
      <c r="K88" s="454"/>
    </row>
    <row r="89" spans="11:11">
      <c r="K89" s="454"/>
    </row>
    <row r="90" spans="11:11">
      <c r="K90" s="454"/>
    </row>
    <row r="91" spans="11:11">
      <c r="K91" s="454"/>
    </row>
    <row r="92" spans="11:11">
      <c r="K92" s="454"/>
    </row>
  </sheetData>
  <mergeCells count="1">
    <mergeCell ref="G17:I17"/>
  </mergeCells>
  <dataValidations count="5">
    <dataValidation type="list" allowBlank="1" showInputMessage="1" showErrorMessage="1" sqref="E22">
      <formula1>"кмс,I,II,III,1юн,2юн,3юн,б/р"</formula1>
    </dataValidation>
    <dataValidation type="list" allowBlank="1" showInputMessage="1" showErrorMessage="1" sqref="E36 E21">
      <formula1>"I,II,III,1юн,2юн,3юн,б/р"</formula1>
    </dataValidation>
    <dataValidation type="list" allowBlank="1" showInputMessage="1" showErrorMessage="1" sqref="D36">
      <formula1>"00,01,02,03,04"</formula1>
    </dataValidation>
    <dataValidation type="list" allowBlank="1" showInputMessage="1" showErrorMessage="1" sqref="E30:E31">
      <formula1>"кмс,I,II,III,1юн,2юн,3юн"</formula1>
    </dataValidation>
    <dataValidation type="list" allowBlank="1" showInputMessage="1" showErrorMessage="1" sqref="E23:E29 E37:E51">
      <formula1>"мсмк,мс,кмс,I,II,III,1юн,2юн,3юн,б/р"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96"/>
  <sheetViews>
    <sheetView topLeftCell="A13" zoomScaleNormal="100" workbookViewId="0">
      <selection activeCell="K21" sqref="K21:K24"/>
    </sheetView>
  </sheetViews>
  <sheetFormatPr defaultRowHeight="15" outlineLevelCol="1"/>
  <cols>
    <col min="1" max="1" width="4.7109375" style="132" customWidth="1"/>
    <col min="2" max="2" width="4.7109375" style="132" hidden="1" customWidth="1"/>
    <col min="3" max="3" width="4.5703125" style="135" customWidth="1"/>
    <col min="4" max="4" width="25.7109375" style="256" customWidth="1"/>
    <col min="5" max="5" width="4.7109375" style="135" customWidth="1"/>
    <col min="6" max="6" width="4.28515625" style="135" customWidth="1"/>
    <col min="7" max="7" width="20.7109375" style="135" customWidth="1"/>
    <col min="8" max="8" width="3.7109375" style="212" customWidth="1"/>
    <col min="9" max="9" width="3.7109375" style="132" customWidth="1"/>
    <col min="10" max="10" width="8.7109375" style="132" customWidth="1"/>
    <col min="11" max="11" width="4.7109375" style="132" customWidth="1"/>
    <col min="12" max="12" width="22.7109375" style="255" customWidth="1"/>
    <col min="13" max="13" width="9.140625" style="135"/>
    <col min="14" max="26" width="6.7109375" style="135" hidden="1" customWidth="1" outlineLevel="1"/>
    <col min="27" max="27" width="9.140625" style="135" collapsed="1"/>
    <col min="28" max="16384" width="9.140625" style="135"/>
  </cols>
  <sheetData>
    <row r="1" spans="1:26" ht="15.75">
      <c r="A1" s="73"/>
      <c r="B1" s="73"/>
      <c r="C1" s="73"/>
      <c r="D1" s="73"/>
      <c r="E1" s="73"/>
      <c r="F1" s="15"/>
      <c r="G1" s="73"/>
      <c r="H1" s="73"/>
      <c r="I1" s="76"/>
      <c r="J1" s="76"/>
      <c r="N1" s="203" t="s">
        <v>271</v>
      </c>
      <c r="O1" s="204" t="s">
        <v>272</v>
      </c>
      <c r="P1" s="203" t="s">
        <v>273</v>
      </c>
      <c r="Q1" s="204" t="s">
        <v>274</v>
      </c>
      <c r="R1" s="203" t="s">
        <v>275</v>
      </c>
      <c r="S1" s="204" t="s">
        <v>213</v>
      </c>
      <c r="T1" s="203" t="s">
        <v>214</v>
      </c>
      <c r="U1" s="205" t="s">
        <v>276</v>
      </c>
      <c r="V1" s="206" t="s">
        <v>277</v>
      </c>
      <c r="W1" s="205" t="s">
        <v>278</v>
      </c>
      <c r="X1" s="206" t="s">
        <v>279</v>
      </c>
      <c r="Y1" s="205" t="s">
        <v>280</v>
      </c>
      <c r="Z1" s="206" t="s">
        <v>281</v>
      </c>
    </row>
    <row r="2" spans="1:26" ht="15.75">
      <c r="A2" s="73"/>
      <c r="B2" s="73"/>
      <c r="C2" s="73"/>
      <c r="D2" s="73"/>
      <c r="E2" s="73"/>
      <c r="F2" s="15"/>
      <c r="G2" s="15" t="s">
        <v>33</v>
      </c>
      <c r="H2" s="73"/>
      <c r="I2" s="76"/>
      <c r="J2" s="76"/>
      <c r="N2" s="207" t="s">
        <v>46</v>
      </c>
      <c r="O2" s="207" t="s">
        <v>46</v>
      </c>
      <c r="P2" s="207" t="s">
        <v>45</v>
      </c>
      <c r="Q2" s="207" t="s">
        <v>45</v>
      </c>
      <c r="R2" s="207" t="s">
        <v>44</v>
      </c>
      <c r="S2" s="207" t="s">
        <v>44</v>
      </c>
      <c r="T2" s="207" t="s">
        <v>43</v>
      </c>
      <c r="U2" s="207" t="s">
        <v>43</v>
      </c>
      <c r="V2" s="207" t="s">
        <v>42</v>
      </c>
      <c r="W2" s="207" t="s">
        <v>42</v>
      </c>
      <c r="X2" s="207" t="s">
        <v>41</v>
      </c>
      <c r="Y2" s="207" t="s">
        <v>41</v>
      </c>
      <c r="Z2" s="208" t="s">
        <v>39</v>
      </c>
    </row>
    <row r="3" spans="1:26" ht="15.75">
      <c r="A3" s="73"/>
      <c r="B3" s="73"/>
      <c r="C3" s="73"/>
      <c r="D3" s="73"/>
      <c r="E3" s="73"/>
      <c r="F3" s="15"/>
      <c r="G3" s="15" t="s">
        <v>32</v>
      </c>
      <c r="H3" s="73"/>
      <c r="I3" s="76"/>
      <c r="J3" s="76"/>
    </row>
    <row r="4" spans="1:26" ht="15.75">
      <c r="A4" s="73"/>
      <c r="B4" s="73"/>
      <c r="C4" s="73"/>
      <c r="D4" s="73"/>
      <c r="E4" s="73"/>
      <c r="F4" s="15"/>
      <c r="G4" s="15" t="s">
        <v>31</v>
      </c>
      <c r="H4" s="73"/>
      <c r="I4" s="76"/>
      <c r="J4" s="76"/>
    </row>
    <row r="5" spans="1:26" ht="15.75">
      <c r="A5" s="73"/>
      <c r="B5" s="73"/>
      <c r="C5" s="73"/>
      <c r="D5" s="73"/>
      <c r="E5" s="73"/>
      <c r="F5" s="15"/>
      <c r="G5" s="73"/>
      <c r="H5" s="73"/>
      <c r="I5" s="76"/>
      <c r="J5" s="76"/>
    </row>
    <row r="6" spans="1:26" ht="15.75">
      <c r="A6" s="73"/>
      <c r="B6" s="73"/>
      <c r="C6" s="73"/>
      <c r="D6" s="73"/>
      <c r="E6" s="73"/>
      <c r="F6" s="15"/>
      <c r="G6" s="15"/>
      <c r="H6" s="73"/>
      <c r="I6" s="76"/>
      <c r="J6" s="76"/>
    </row>
    <row r="7" spans="1:26" ht="18.75">
      <c r="A7" s="73"/>
      <c r="B7" s="73"/>
      <c r="C7" s="73"/>
      <c r="D7" s="73"/>
      <c r="E7" s="73"/>
      <c r="F7" s="15"/>
      <c r="G7" s="14" t="s">
        <v>30</v>
      </c>
      <c r="H7" s="73"/>
      <c r="I7" s="76"/>
      <c r="J7" s="76"/>
    </row>
    <row r="8" spans="1:26" ht="18.75">
      <c r="A8" s="73"/>
      <c r="B8" s="73"/>
      <c r="C8" s="73"/>
      <c r="D8" s="73"/>
      <c r="E8" s="73"/>
      <c r="F8" s="15"/>
      <c r="G8" s="14" t="s">
        <v>48</v>
      </c>
      <c r="H8" s="73"/>
      <c r="I8" s="76"/>
      <c r="J8" s="76"/>
    </row>
    <row r="9" spans="1:26" ht="21" customHeight="1">
      <c r="G9" s="74"/>
    </row>
    <row r="10" spans="1:26" ht="20.25">
      <c r="F10" s="213"/>
      <c r="G10" s="75" t="s">
        <v>35</v>
      </c>
    </row>
    <row r="11" spans="1:26" ht="20.25">
      <c r="F11" s="213"/>
      <c r="G11" s="75"/>
    </row>
    <row r="12" spans="1:26" ht="6.95" customHeight="1">
      <c r="F12" s="213"/>
      <c r="G12" s="14"/>
    </row>
    <row r="13" spans="1:26" ht="20.25">
      <c r="G13" s="78" t="s">
        <v>71</v>
      </c>
    </row>
    <row r="14" spans="1:26" ht="20.25">
      <c r="G14" s="78"/>
    </row>
    <row r="15" spans="1:26">
      <c r="A15" s="82" t="s">
        <v>50</v>
      </c>
      <c r="B15" s="82"/>
      <c r="D15" s="211"/>
      <c r="L15" s="87" t="s">
        <v>51</v>
      </c>
      <c r="M15" s="87"/>
    </row>
    <row r="16" spans="1:26">
      <c r="G16" s="213"/>
    </row>
    <row r="17" spans="1:16">
      <c r="A17" s="214" t="s">
        <v>52</v>
      </c>
      <c r="B17" s="214"/>
      <c r="C17" s="215" t="s">
        <v>104</v>
      </c>
      <c r="D17" s="257" t="s">
        <v>105</v>
      </c>
      <c r="E17" s="215" t="s">
        <v>55</v>
      </c>
      <c r="F17" s="215" t="s">
        <v>106</v>
      </c>
      <c r="G17" s="215" t="s">
        <v>57</v>
      </c>
      <c r="H17" s="801" t="s">
        <v>107</v>
      </c>
      <c r="I17" s="805"/>
      <c r="J17" s="802"/>
      <c r="K17" s="214" t="s">
        <v>56</v>
      </c>
      <c r="L17" s="259" t="s">
        <v>60</v>
      </c>
    </row>
    <row r="18" spans="1:16" ht="6.95" customHeight="1">
      <c r="A18" s="217"/>
      <c r="B18" s="217"/>
      <c r="C18" s="218"/>
      <c r="D18" s="260"/>
      <c r="E18" s="218"/>
      <c r="F18" s="218"/>
      <c r="G18" s="15"/>
      <c r="H18" s="221"/>
      <c r="I18" s="221"/>
      <c r="J18" s="221"/>
      <c r="K18" s="217"/>
      <c r="L18" s="261"/>
    </row>
    <row r="19" spans="1:16">
      <c r="A19" s="243"/>
      <c r="B19" s="244"/>
      <c r="C19" s="107"/>
      <c r="D19" s="107" t="s">
        <v>215</v>
      </c>
      <c r="E19" s="223"/>
      <c r="F19" s="223"/>
      <c r="G19" s="109" t="s">
        <v>282</v>
      </c>
      <c r="H19" s="246"/>
      <c r="I19" s="247"/>
      <c r="J19" s="247"/>
      <c r="K19" s="248"/>
      <c r="L19" s="262" t="s">
        <v>283</v>
      </c>
    </row>
    <row r="20" spans="1:16" ht="8.1" customHeight="1">
      <c r="A20" s="165"/>
      <c r="B20" s="165"/>
      <c r="C20" s="116"/>
      <c r="D20" s="116"/>
      <c r="E20" s="226"/>
      <c r="F20" s="226"/>
      <c r="G20" s="118"/>
      <c r="H20" s="168"/>
      <c r="I20" s="128"/>
      <c r="J20" s="128"/>
      <c r="K20" s="250"/>
      <c r="L20" s="263"/>
    </row>
    <row r="21" spans="1:16">
      <c r="A21" s="132">
        <v>1</v>
      </c>
      <c r="B21" s="182"/>
      <c r="C21" s="183">
        <v>311</v>
      </c>
      <c r="D21" s="184" t="s">
        <v>284</v>
      </c>
      <c r="E21" s="185">
        <v>2001</v>
      </c>
      <c r="F21" s="186" t="s">
        <v>43</v>
      </c>
      <c r="G21" s="186" t="s">
        <v>153</v>
      </c>
      <c r="H21" s="188"/>
      <c r="I21" s="212"/>
      <c r="J21" s="212" t="s">
        <v>285</v>
      </c>
      <c r="K21" s="274" t="str">
        <f>IF(OR(J21="",J21="н/я",J21="сошёл",J21="сошла",EXACT("дискв", LEFT(J21,5))),"",LOOKUP(J21,$N$1:$Z$1,$N$2:$Z$2))</f>
        <v>III</v>
      </c>
      <c r="L21" s="264" t="s">
        <v>286</v>
      </c>
      <c r="M21" s="132"/>
      <c r="N21" s="132"/>
      <c r="O21" s="132"/>
      <c r="P21" s="192"/>
    </row>
    <row r="22" spans="1:16">
      <c r="A22" s="132">
        <v>2</v>
      </c>
      <c r="B22" s="182"/>
      <c r="C22" s="183">
        <v>100</v>
      </c>
      <c r="D22" s="184" t="s">
        <v>287</v>
      </c>
      <c r="E22" s="185">
        <v>2001</v>
      </c>
      <c r="F22" s="186" t="s">
        <v>43</v>
      </c>
      <c r="G22" s="186" t="s">
        <v>65</v>
      </c>
      <c r="H22" s="188"/>
      <c r="I22" s="212"/>
      <c r="J22" s="212" t="s">
        <v>288</v>
      </c>
      <c r="K22" s="274" t="str">
        <f>IF(OR(J22="",J22="н/я",J22="сошёл",J22="сошла",EXACT("дискв", LEFT(J22,5))),"",LOOKUP(J22,$N$1:$Z$1,$N$2:$Z$2))</f>
        <v>III</v>
      </c>
      <c r="L22" s="264" t="s">
        <v>140</v>
      </c>
      <c r="M22" s="132"/>
      <c r="N22" s="132"/>
      <c r="O22" s="132"/>
      <c r="P22" s="192"/>
    </row>
    <row r="23" spans="1:16">
      <c r="A23" s="132">
        <v>3</v>
      </c>
      <c r="B23" s="182"/>
      <c r="C23" s="183">
        <v>756</v>
      </c>
      <c r="D23" s="184" t="s">
        <v>289</v>
      </c>
      <c r="E23" s="185">
        <v>2002</v>
      </c>
      <c r="F23" s="186" t="s">
        <v>43</v>
      </c>
      <c r="G23" s="186" t="s">
        <v>171</v>
      </c>
      <c r="H23" s="188"/>
      <c r="I23" s="212"/>
      <c r="J23" s="212" t="s">
        <v>290</v>
      </c>
      <c r="K23" s="274" t="str">
        <f>IF(OR(J23="",J23="н/я",J23="сошёл",J23="сошла",EXACT("дискв", LEFT(J23,5))),"",LOOKUP(J23,$N$1:$Z$1,$N$2:$Z$2))</f>
        <v>III</v>
      </c>
      <c r="L23" s="264" t="s">
        <v>291</v>
      </c>
      <c r="M23" s="132"/>
      <c r="N23" s="132"/>
      <c r="O23" s="132"/>
      <c r="P23" s="192"/>
    </row>
    <row r="24" spans="1:16">
      <c r="A24" s="132">
        <v>4</v>
      </c>
      <c r="B24" s="182"/>
      <c r="C24" s="183">
        <v>296</v>
      </c>
      <c r="D24" s="184" t="s">
        <v>292</v>
      </c>
      <c r="E24" s="185">
        <v>2002</v>
      </c>
      <c r="F24" s="186" t="s">
        <v>43</v>
      </c>
      <c r="G24" s="186" t="s">
        <v>223</v>
      </c>
      <c r="H24" s="188"/>
      <c r="I24" s="212"/>
      <c r="J24" s="212" t="s">
        <v>293</v>
      </c>
      <c r="K24" s="274" t="str">
        <f>IF(OR(J24="",J24="н/я",J24="сошёл",J24="сошла",EXACT("дискв", LEFT(J24,5))),"",LOOKUP(J24,$N$1:$Z$1,$N$2:$Z$2))</f>
        <v>1юн</v>
      </c>
      <c r="L24" s="264" t="s">
        <v>189</v>
      </c>
      <c r="M24" s="132"/>
      <c r="N24" s="132"/>
      <c r="O24" s="132"/>
      <c r="P24" s="192"/>
    </row>
    <row r="25" spans="1:16">
      <c r="A25" s="76"/>
      <c r="B25" s="252"/>
      <c r="C25" s="76"/>
      <c r="D25" s="125"/>
      <c r="E25" s="76"/>
      <c r="F25" s="76"/>
      <c r="G25" s="253"/>
      <c r="I25" s="76"/>
      <c r="J25" s="76"/>
      <c r="K25" s="129" t="str">
        <f t="shared" ref="K25:K53" si="0">IF(OR(J25="",J25="н/я",J25="сошёл",J25="сошла",EXACT("дискв", LEFT(J25,5))),"",LOOKUP(J25,$N$1:$Z$1,$N$2:$Z$2))</f>
        <v/>
      </c>
      <c r="L25" s="227"/>
    </row>
    <row r="26" spans="1:16">
      <c r="A26" s="76"/>
      <c r="B26" s="252"/>
      <c r="C26" s="76"/>
      <c r="D26" s="125"/>
      <c r="E26" s="76"/>
      <c r="F26" s="76"/>
      <c r="G26" s="253"/>
      <c r="I26" s="76"/>
      <c r="J26" s="76"/>
      <c r="K26" s="129" t="str">
        <f t="shared" si="0"/>
        <v/>
      </c>
      <c r="L26" s="227"/>
    </row>
    <row r="27" spans="1:16">
      <c r="A27" s="76"/>
      <c r="B27" s="252"/>
      <c r="C27" s="76"/>
      <c r="D27" s="125"/>
      <c r="E27" s="76"/>
      <c r="F27" s="76"/>
      <c r="G27" s="253"/>
      <c r="I27" s="76"/>
      <c r="J27" s="76"/>
      <c r="K27" s="129" t="str">
        <f t="shared" si="0"/>
        <v/>
      </c>
      <c r="L27" s="227"/>
    </row>
    <row r="28" spans="1:16">
      <c r="A28" s="76"/>
      <c r="B28" s="252"/>
      <c r="C28" s="76"/>
      <c r="D28" s="125"/>
      <c r="E28" s="76"/>
      <c r="F28" s="76"/>
      <c r="G28" s="253"/>
      <c r="I28" s="76"/>
      <c r="J28" s="76"/>
      <c r="K28" s="129" t="str">
        <f t="shared" si="0"/>
        <v/>
      </c>
      <c r="L28" s="227"/>
    </row>
    <row r="29" spans="1:16">
      <c r="A29" s="76"/>
      <c r="B29" s="252"/>
      <c r="C29" s="76"/>
      <c r="D29" s="125"/>
      <c r="E29" s="76"/>
      <c r="F29" s="76"/>
      <c r="G29" s="253"/>
      <c r="I29" s="76"/>
      <c r="J29" s="76"/>
      <c r="K29" s="129" t="str">
        <f t="shared" si="0"/>
        <v/>
      </c>
      <c r="L29" s="227"/>
    </row>
    <row r="30" spans="1:16">
      <c r="A30" s="76"/>
      <c r="B30" s="252"/>
      <c r="C30" s="76"/>
      <c r="D30" s="125"/>
      <c r="E30" s="76"/>
      <c r="F30" s="76"/>
      <c r="G30" s="253"/>
      <c r="I30" s="76"/>
      <c r="J30" s="76"/>
      <c r="K30" s="129" t="str">
        <f t="shared" si="0"/>
        <v/>
      </c>
      <c r="L30" s="227"/>
    </row>
    <row r="31" spans="1:16">
      <c r="A31" s="76"/>
      <c r="B31" s="252"/>
      <c r="C31" s="76"/>
      <c r="D31" s="126"/>
      <c r="E31" s="76"/>
      <c r="F31" s="76"/>
      <c r="G31" s="253"/>
      <c r="I31" s="76"/>
      <c r="J31" s="76"/>
      <c r="K31" s="129" t="str">
        <f t="shared" si="0"/>
        <v/>
      </c>
      <c r="L31" s="227"/>
    </row>
    <row r="32" spans="1:16">
      <c r="A32" s="76"/>
      <c r="B32" s="252"/>
      <c r="C32" s="76"/>
      <c r="D32" s="125"/>
      <c r="E32" s="76"/>
      <c r="F32" s="76"/>
      <c r="G32" s="253"/>
      <c r="I32" s="76"/>
      <c r="J32" s="76"/>
      <c r="K32" s="129" t="str">
        <f t="shared" si="0"/>
        <v/>
      </c>
      <c r="L32" s="227"/>
    </row>
    <row r="33" spans="1:12">
      <c r="A33" s="76"/>
      <c r="B33" s="252"/>
      <c r="C33" s="76"/>
      <c r="D33" s="125"/>
      <c r="E33" s="76"/>
      <c r="F33" s="76"/>
      <c r="G33" s="253"/>
      <c r="I33" s="76"/>
      <c r="J33" s="76"/>
      <c r="K33" s="129" t="str">
        <f t="shared" si="0"/>
        <v/>
      </c>
      <c r="L33" s="227"/>
    </row>
    <row r="34" spans="1:12">
      <c r="A34" s="76"/>
      <c r="B34" s="252"/>
      <c r="C34" s="76"/>
      <c r="D34" s="125"/>
      <c r="E34" s="76"/>
      <c r="F34" s="76"/>
      <c r="G34" s="253"/>
      <c r="H34" s="253"/>
      <c r="I34" s="253"/>
      <c r="J34" s="76"/>
      <c r="K34" s="129" t="str">
        <f t="shared" si="0"/>
        <v/>
      </c>
      <c r="L34" s="227"/>
    </row>
    <row r="35" spans="1:12">
      <c r="A35" s="76"/>
      <c r="B35" s="252"/>
      <c r="C35" s="76"/>
      <c r="D35" s="125"/>
      <c r="E35" s="76"/>
      <c r="F35" s="76"/>
      <c r="G35" s="253"/>
      <c r="I35" s="76"/>
      <c r="J35" s="76"/>
      <c r="K35" s="129" t="str">
        <f t="shared" si="0"/>
        <v/>
      </c>
      <c r="L35" s="227"/>
    </row>
    <row r="36" spans="1:12">
      <c r="A36" s="76"/>
      <c r="B36" s="252"/>
      <c r="C36" s="76"/>
      <c r="D36" s="125"/>
      <c r="E36" s="76"/>
      <c r="F36" s="76"/>
      <c r="G36" s="253"/>
      <c r="I36" s="76"/>
      <c r="J36" s="76"/>
      <c r="K36" s="129" t="str">
        <f t="shared" si="0"/>
        <v/>
      </c>
      <c r="L36" s="227"/>
    </row>
    <row r="37" spans="1:12">
      <c r="A37" s="76"/>
      <c r="B37" s="252"/>
      <c r="C37" s="76"/>
      <c r="D37" s="125"/>
      <c r="E37" s="76"/>
      <c r="F37" s="76"/>
      <c r="G37" s="253"/>
      <c r="I37" s="76"/>
      <c r="J37" s="76"/>
      <c r="K37" s="129" t="str">
        <f t="shared" si="0"/>
        <v/>
      </c>
      <c r="L37" s="227"/>
    </row>
    <row r="38" spans="1:12">
      <c r="A38" s="76"/>
      <c r="B38" s="252"/>
      <c r="C38" s="76"/>
      <c r="D38" s="125"/>
      <c r="E38" s="76"/>
      <c r="F38" s="76"/>
      <c r="G38" s="253"/>
      <c r="I38" s="76"/>
      <c r="J38" s="76"/>
      <c r="K38" s="129" t="str">
        <f t="shared" si="0"/>
        <v/>
      </c>
      <c r="L38" s="227"/>
    </row>
    <row r="39" spans="1:12">
      <c r="A39" s="76"/>
      <c r="B39" s="252"/>
      <c r="C39" s="76"/>
      <c r="D39" s="125"/>
      <c r="E39" s="76"/>
      <c r="F39" s="76"/>
      <c r="G39" s="253"/>
      <c r="I39" s="76"/>
      <c r="J39" s="76"/>
      <c r="K39" s="129" t="str">
        <f t="shared" si="0"/>
        <v/>
      </c>
      <c r="L39" s="227"/>
    </row>
    <row r="40" spans="1:12">
      <c r="A40" s="76"/>
      <c r="B40" s="252"/>
      <c r="C40" s="76"/>
      <c r="D40" s="125"/>
      <c r="E40" s="76"/>
      <c r="F40" s="76"/>
      <c r="G40" s="253"/>
      <c r="I40" s="76"/>
      <c r="J40" s="76"/>
      <c r="K40" s="129" t="str">
        <f t="shared" si="0"/>
        <v/>
      </c>
      <c r="L40" s="227"/>
    </row>
    <row r="41" spans="1:12">
      <c r="A41" s="76"/>
      <c r="B41" s="252"/>
      <c r="C41" s="76"/>
      <c r="D41" s="125"/>
      <c r="E41" s="76"/>
      <c r="F41" s="76"/>
      <c r="G41" s="253"/>
      <c r="I41" s="76"/>
      <c r="J41" s="76"/>
      <c r="K41" s="129" t="str">
        <f t="shared" si="0"/>
        <v/>
      </c>
      <c r="L41" s="227"/>
    </row>
    <row r="42" spans="1:12">
      <c r="A42" s="76"/>
      <c r="B42" s="252"/>
      <c r="C42" s="76"/>
      <c r="D42" s="125"/>
      <c r="E42" s="76"/>
      <c r="F42" s="76"/>
      <c r="G42" s="253"/>
      <c r="I42" s="76"/>
      <c r="J42" s="76"/>
      <c r="K42" s="129" t="str">
        <f t="shared" si="0"/>
        <v/>
      </c>
      <c r="L42" s="227"/>
    </row>
    <row r="43" spans="1:12">
      <c r="A43" s="76"/>
      <c r="B43" s="252"/>
      <c r="C43" s="76"/>
      <c r="D43" s="125"/>
      <c r="E43" s="76"/>
      <c r="F43" s="76"/>
      <c r="G43" s="253"/>
      <c r="I43" s="76"/>
      <c r="J43" s="76"/>
      <c r="K43" s="129" t="str">
        <f t="shared" si="0"/>
        <v/>
      </c>
      <c r="L43" s="227"/>
    </row>
    <row r="44" spans="1:12">
      <c r="A44" s="76"/>
      <c r="B44" s="252"/>
      <c r="C44" s="76"/>
      <c r="D44" s="125"/>
      <c r="E44" s="76"/>
      <c r="F44" s="76"/>
      <c r="G44" s="253"/>
      <c r="I44" s="76"/>
      <c r="J44" s="76"/>
      <c r="K44" s="129" t="str">
        <f t="shared" si="0"/>
        <v/>
      </c>
      <c r="L44" s="227"/>
    </row>
    <row r="45" spans="1:12">
      <c r="A45" s="76"/>
      <c r="B45" s="252"/>
      <c r="C45" s="76"/>
      <c r="D45" s="125"/>
      <c r="E45" s="76"/>
      <c r="F45" s="76"/>
      <c r="G45" s="253"/>
      <c r="I45" s="76"/>
      <c r="J45" s="76"/>
      <c r="K45" s="129" t="str">
        <f t="shared" si="0"/>
        <v/>
      </c>
      <c r="L45" s="227"/>
    </row>
    <row r="46" spans="1:12">
      <c r="A46" s="76"/>
      <c r="B46" s="252"/>
      <c r="C46" s="76"/>
      <c r="D46" s="125"/>
      <c r="E46" s="76"/>
      <c r="F46" s="76"/>
      <c r="G46" s="253"/>
      <c r="I46" s="76"/>
      <c r="J46" s="76"/>
      <c r="K46" s="129" t="str">
        <f t="shared" si="0"/>
        <v/>
      </c>
      <c r="L46" s="227"/>
    </row>
    <row r="47" spans="1:12">
      <c r="A47" s="76"/>
      <c r="B47" s="252"/>
      <c r="C47" s="76"/>
      <c r="D47" s="125"/>
      <c r="E47" s="76"/>
      <c r="F47" s="76"/>
      <c r="G47" s="253"/>
      <c r="I47" s="76"/>
      <c r="J47" s="76"/>
      <c r="K47" s="129" t="str">
        <f t="shared" si="0"/>
        <v/>
      </c>
      <c r="L47" s="227"/>
    </row>
    <row r="48" spans="1:12">
      <c r="A48" s="76"/>
      <c r="B48" s="252"/>
      <c r="C48" s="76"/>
      <c r="D48" s="125"/>
      <c r="E48" s="76"/>
      <c r="F48" s="76"/>
      <c r="G48" s="253"/>
      <c r="I48" s="76"/>
      <c r="J48" s="76"/>
      <c r="K48" s="129" t="str">
        <f t="shared" si="0"/>
        <v/>
      </c>
      <c r="L48" s="227"/>
    </row>
    <row r="49" spans="1:27">
      <c r="A49" s="76"/>
      <c r="B49" s="252"/>
      <c r="C49" s="76"/>
      <c r="D49" s="125"/>
      <c r="E49" s="76"/>
      <c r="F49" s="76"/>
      <c r="G49" s="253"/>
      <c r="I49" s="76"/>
      <c r="J49" s="76"/>
      <c r="K49" s="129" t="str">
        <f t="shared" si="0"/>
        <v/>
      </c>
      <c r="L49" s="227"/>
    </row>
    <row r="50" spans="1:27">
      <c r="A50" s="76"/>
      <c r="B50" s="252"/>
      <c r="C50" s="76"/>
      <c r="D50" s="125"/>
      <c r="E50" s="76"/>
      <c r="F50" s="76"/>
      <c r="G50" s="253"/>
      <c r="I50" s="76"/>
      <c r="J50" s="76"/>
      <c r="K50" s="129" t="str">
        <f t="shared" si="0"/>
        <v/>
      </c>
      <c r="L50" s="227"/>
    </row>
    <row r="51" spans="1:27">
      <c r="A51" s="76"/>
      <c r="B51" s="252"/>
      <c r="C51" s="76"/>
      <c r="D51" s="125"/>
      <c r="E51" s="76"/>
      <c r="F51" s="76"/>
      <c r="G51" s="253"/>
      <c r="I51" s="76"/>
      <c r="J51" s="76"/>
      <c r="K51" s="129" t="str">
        <f t="shared" si="0"/>
        <v/>
      </c>
      <c r="L51" s="227"/>
    </row>
    <row r="52" spans="1:27">
      <c r="A52" s="76"/>
      <c r="B52" s="252"/>
      <c r="C52" s="76"/>
      <c r="D52" s="125"/>
      <c r="E52" s="76"/>
      <c r="F52" s="76"/>
      <c r="G52" s="253"/>
      <c r="I52" s="76"/>
      <c r="J52" s="76"/>
      <c r="K52" s="129" t="str">
        <f t="shared" si="0"/>
        <v/>
      </c>
      <c r="L52" s="227"/>
    </row>
    <row r="53" spans="1:27">
      <c r="A53" s="76"/>
      <c r="B53" s="252"/>
      <c r="C53" s="76"/>
      <c r="D53" s="125"/>
      <c r="E53" s="76"/>
      <c r="F53" s="76"/>
      <c r="G53" s="253"/>
      <c r="I53" s="76"/>
      <c r="J53" s="76"/>
      <c r="K53" s="129" t="str">
        <f t="shared" si="0"/>
        <v/>
      </c>
      <c r="L53" s="227"/>
      <c r="AA53" s="232"/>
    </row>
    <row r="54" spans="1:27">
      <c r="L54" s="265"/>
    </row>
    <row r="55" spans="1:27">
      <c r="L55" s="265"/>
    </row>
    <row r="56" spans="1:27">
      <c r="L56" s="265"/>
    </row>
    <row r="57" spans="1:27">
      <c r="L57" s="265"/>
    </row>
    <row r="58" spans="1:27">
      <c r="L58" s="265"/>
    </row>
    <row r="59" spans="1:27">
      <c r="L59" s="265"/>
    </row>
    <row r="60" spans="1:27">
      <c r="L60" s="265"/>
    </row>
    <row r="61" spans="1:27">
      <c r="L61" s="265"/>
    </row>
    <row r="62" spans="1:27">
      <c r="L62" s="265"/>
    </row>
    <row r="63" spans="1:27">
      <c r="L63" s="265"/>
    </row>
    <row r="64" spans="1:27">
      <c r="L64" s="265"/>
    </row>
    <row r="65" spans="12:12">
      <c r="L65" s="265"/>
    </row>
    <row r="66" spans="12:12">
      <c r="L66" s="265"/>
    </row>
    <row r="67" spans="12:12">
      <c r="L67" s="265"/>
    </row>
    <row r="68" spans="12:12">
      <c r="L68" s="265"/>
    </row>
    <row r="69" spans="12:12">
      <c r="L69" s="265"/>
    </row>
    <row r="70" spans="12:12">
      <c r="L70" s="265"/>
    </row>
    <row r="71" spans="12:12">
      <c r="L71" s="265"/>
    </row>
    <row r="72" spans="12:12">
      <c r="L72" s="265"/>
    </row>
    <row r="73" spans="12:12">
      <c r="L73" s="265"/>
    </row>
    <row r="74" spans="12:12">
      <c r="L74" s="265"/>
    </row>
    <row r="75" spans="12:12">
      <c r="L75" s="265"/>
    </row>
    <row r="76" spans="12:12">
      <c r="L76" s="265"/>
    </row>
    <row r="77" spans="12:12">
      <c r="L77" s="265"/>
    </row>
    <row r="78" spans="12:12">
      <c r="L78" s="265"/>
    </row>
    <row r="79" spans="12:12">
      <c r="L79" s="265"/>
    </row>
    <row r="80" spans="12:12">
      <c r="L80" s="265"/>
    </row>
    <row r="81" spans="12:12">
      <c r="L81" s="265"/>
    </row>
    <row r="82" spans="12:12">
      <c r="L82" s="265"/>
    </row>
    <row r="83" spans="12:12">
      <c r="L83" s="265"/>
    </row>
    <row r="84" spans="12:12">
      <c r="L84" s="265"/>
    </row>
    <row r="85" spans="12:12">
      <c r="L85" s="265"/>
    </row>
    <row r="86" spans="12:12">
      <c r="L86" s="265"/>
    </row>
    <row r="87" spans="12:12">
      <c r="L87" s="265"/>
    </row>
    <row r="88" spans="12:12">
      <c r="L88" s="265"/>
    </row>
    <row r="89" spans="12:12">
      <c r="L89" s="265"/>
    </row>
    <row r="90" spans="12:12">
      <c r="L90" s="265"/>
    </row>
    <row r="91" spans="12:12">
      <c r="L91" s="265"/>
    </row>
    <row r="92" spans="12:12">
      <c r="L92" s="265"/>
    </row>
    <row r="93" spans="12:12">
      <c r="L93" s="265"/>
    </row>
    <row r="94" spans="12:12">
      <c r="L94" s="265"/>
    </row>
    <row r="95" spans="12:12">
      <c r="L95" s="265"/>
    </row>
    <row r="96" spans="12:12">
      <c r="L96" s="265"/>
    </row>
  </sheetData>
  <autoFilter ref="A20:L20">
    <sortState ref="A21:L24">
      <sortCondition ref="A20"/>
    </sortState>
  </autoFilter>
  <mergeCells count="1">
    <mergeCell ref="H17:J17"/>
  </mergeCells>
  <dataValidations count="2">
    <dataValidation type="list" allowBlank="1" showInputMessage="1" showErrorMessage="1" sqref="F23">
      <formula1>"I,II,III,1юн,2юн,3юн,б/р"</formula1>
    </dataValidation>
    <dataValidation type="list" allowBlank="1" showInputMessage="1" showErrorMessage="1" sqref="F21:F22 F24">
      <formula1>"мсмк,мс,кмс,I,II,III,1юн,2юн,3юн,б/р"</formula1>
    </dataValidation>
  </dataValidations>
  <printOptions horizontalCentered="1"/>
  <pageMargins left="0.39370078740157483" right="0" top="0.59055118110236227" bottom="0.39370078740157483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121"/>
  <sheetViews>
    <sheetView topLeftCell="A28" zoomScaleNormal="100" workbookViewId="0">
      <selection activeCell="AL47" sqref="AL47"/>
    </sheetView>
  </sheetViews>
  <sheetFormatPr defaultRowHeight="15" outlineLevelCol="1"/>
  <cols>
    <col min="1" max="1" width="5.7109375" style="132" customWidth="1"/>
    <col min="2" max="2" width="5.7109375" style="135" customWidth="1"/>
    <col min="3" max="3" width="35.7109375" style="256" customWidth="1"/>
    <col min="4" max="5" width="5.7109375" style="135" customWidth="1"/>
    <col min="6" max="6" width="30.7109375" style="135" customWidth="1"/>
    <col min="7" max="7" width="6.7109375" style="308" customWidth="1"/>
    <col min="8" max="8" width="1.7109375" style="212" customWidth="1"/>
    <col min="9" max="10" width="3.7109375" style="212" customWidth="1"/>
    <col min="11" max="11" width="6.7109375" style="212" customWidth="1"/>
    <col min="12" max="12" width="1.7109375" style="132" customWidth="1"/>
    <col min="13" max="13" width="3.7109375" style="132" customWidth="1"/>
    <col min="14" max="14" width="7.28515625" style="132" hidden="1" customWidth="1"/>
    <col min="15" max="15" width="5.7109375" style="132" customWidth="1"/>
    <col min="16" max="16" width="30.7109375" style="135" customWidth="1"/>
    <col min="17" max="17" width="9.140625" style="135"/>
    <col min="18" max="19" width="4.7109375" style="135" hidden="1" customWidth="1" outlineLevel="1"/>
    <col min="20" max="20" width="5.7109375" style="135" hidden="1" customWidth="1" outlineLevel="1"/>
    <col min="21" max="21" width="4.7109375" style="135" hidden="1" customWidth="1" outlineLevel="1"/>
    <col min="22" max="22" width="5.7109375" style="135" hidden="1" customWidth="1" outlineLevel="1"/>
    <col min="23" max="23" width="4.7109375" style="135" hidden="1" customWidth="1" outlineLevel="1"/>
    <col min="24" max="24" width="5.7109375" style="135" hidden="1" customWidth="1" outlineLevel="1"/>
    <col min="25" max="25" width="4.7109375" style="135" hidden="1" customWidth="1" outlineLevel="1"/>
    <col min="26" max="26" width="5.7109375" style="135" hidden="1" customWidth="1" outlineLevel="1"/>
    <col min="27" max="27" width="4.7109375" style="135" hidden="1" customWidth="1" outlineLevel="1"/>
    <col min="28" max="28" width="5.7109375" style="135" hidden="1" customWidth="1" outlineLevel="1"/>
    <col min="29" max="29" width="4.7109375" style="135" hidden="1" customWidth="1" outlineLevel="1"/>
    <col min="30" max="30" width="5.7109375" style="135" hidden="1" customWidth="1" outlineLevel="1"/>
    <col min="31" max="31" width="4.7109375" style="135" hidden="1" customWidth="1" outlineLevel="1"/>
    <col min="32" max="32" width="5.7109375" style="135" hidden="1" customWidth="1" outlineLevel="1"/>
    <col min="33" max="33" width="4.7109375" style="135" hidden="1" customWidth="1" outlineLevel="1"/>
    <col min="34" max="34" width="5.7109375" style="135" hidden="1" customWidth="1" outlineLevel="1"/>
    <col min="35" max="35" width="4.7109375" style="135" hidden="1" customWidth="1" outlineLevel="1"/>
    <col min="36" max="36" width="5.7109375" style="135" hidden="1" customWidth="1" outlineLevel="1"/>
    <col min="37" max="37" width="9.140625" style="135" collapsed="1"/>
    <col min="38" max="16384" width="9.140625" style="135"/>
  </cols>
  <sheetData>
    <row r="1" spans="1:36" ht="15.75">
      <c r="A1" s="73"/>
      <c r="B1" s="73"/>
      <c r="C1" s="73"/>
      <c r="D1" s="73"/>
      <c r="E1" s="15"/>
      <c r="F1" s="73"/>
      <c r="G1" s="73"/>
      <c r="H1" s="73"/>
      <c r="I1" s="73"/>
      <c r="J1" s="73"/>
      <c r="K1" s="73"/>
      <c r="L1" s="76"/>
      <c r="M1" s="76"/>
      <c r="N1" s="76"/>
      <c r="R1" s="367">
        <v>9</v>
      </c>
      <c r="S1" s="368">
        <v>10.34</v>
      </c>
      <c r="T1" s="367">
        <v>10.340999999999999</v>
      </c>
      <c r="U1" s="368">
        <v>10.64</v>
      </c>
      <c r="V1" s="367">
        <v>10.641</v>
      </c>
      <c r="W1" s="368">
        <v>10.94</v>
      </c>
      <c r="X1" s="367">
        <v>10.941000000000001</v>
      </c>
      <c r="Y1" s="368">
        <v>11.44</v>
      </c>
      <c r="Z1" s="367">
        <v>11.441000000000001</v>
      </c>
      <c r="AA1" s="369">
        <v>12.04</v>
      </c>
      <c r="AB1" s="370">
        <v>12.041</v>
      </c>
      <c r="AC1" s="369">
        <v>12.94</v>
      </c>
      <c r="AD1" s="370">
        <v>12.941000000000001</v>
      </c>
      <c r="AE1" s="369">
        <v>13.64</v>
      </c>
      <c r="AF1" s="370">
        <v>13.641</v>
      </c>
      <c r="AG1" s="369">
        <v>14.44</v>
      </c>
      <c r="AH1" s="370">
        <v>14.441000000000001</v>
      </c>
      <c r="AI1" s="369">
        <v>15.44</v>
      </c>
      <c r="AJ1" s="370">
        <v>15.441000000000001</v>
      </c>
    </row>
    <row r="2" spans="1:36" ht="15.75">
      <c r="A2" s="73"/>
      <c r="B2" s="73"/>
      <c r="C2" s="73"/>
      <c r="D2" s="73"/>
      <c r="E2" s="15"/>
      <c r="F2" s="15" t="s">
        <v>33</v>
      </c>
      <c r="G2" s="15"/>
      <c r="H2" s="73"/>
      <c r="I2" s="73"/>
      <c r="J2" s="73"/>
      <c r="K2" s="73"/>
      <c r="L2" s="76"/>
      <c r="M2" s="76"/>
      <c r="N2" s="76"/>
      <c r="R2" s="371" t="s">
        <v>47</v>
      </c>
      <c r="S2" s="371" t="s">
        <v>47</v>
      </c>
      <c r="T2" s="371" t="s">
        <v>46</v>
      </c>
      <c r="U2" s="371" t="s">
        <v>46</v>
      </c>
      <c r="V2" s="371" t="s">
        <v>45</v>
      </c>
      <c r="W2" s="371" t="s">
        <v>45</v>
      </c>
      <c r="X2" s="371" t="s">
        <v>44</v>
      </c>
      <c r="Y2" s="371" t="s">
        <v>44</v>
      </c>
      <c r="Z2" s="371" t="s">
        <v>43</v>
      </c>
      <c r="AA2" s="371" t="s">
        <v>43</v>
      </c>
      <c r="AB2" s="371" t="s">
        <v>42</v>
      </c>
      <c r="AC2" s="371" t="s">
        <v>42</v>
      </c>
      <c r="AD2" s="371" t="s">
        <v>41</v>
      </c>
      <c r="AE2" s="371" t="s">
        <v>41</v>
      </c>
      <c r="AF2" s="371" t="s">
        <v>40</v>
      </c>
      <c r="AG2" s="371" t="s">
        <v>40</v>
      </c>
      <c r="AH2" s="371" t="s">
        <v>70</v>
      </c>
      <c r="AI2" s="371" t="s">
        <v>70</v>
      </c>
      <c r="AJ2" s="372" t="s">
        <v>39</v>
      </c>
    </row>
    <row r="3" spans="1:36" ht="15.75">
      <c r="A3" s="73"/>
      <c r="B3" s="73"/>
      <c r="C3" s="73"/>
      <c r="D3" s="73"/>
      <c r="E3" s="15"/>
      <c r="F3" s="15" t="s">
        <v>32</v>
      </c>
      <c r="G3" s="15"/>
      <c r="H3" s="73"/>
      <c r="I3" s="73"/>
      <c r="J3" s="73"/>
      <c r="K3" s="73"/>
      <c r="L3" s="76"/>
      <c r="M3" s="76"/>
      <c r="N3" s="76"/>
    </row>
    <row r="4" spans="1:36" ht="15.75">
      <c r="A4" s="73"/>
      <c r="B4" s="73"/>
      <c r="C4" s="73"/>
      <c r="D4" s="73"/>
      <c r="E4" s="15"/>
      <c r="F4" s="15" t="s">
        <v>31</v>
      </c>
      <c r="G4" s="15"/>
      <c r="H4" s="73"/>
      <c r="I4" s="73"/>
      <c r="J4" s="73"/>
      <c r="K4" s="73"/>
      <c r="L4" s="76"/>
      <c r="M4" s="76"/>
      <c r="N4" s="76"/>
    </row>
    <row r="5" spans="1:36" ht="15.75">
      <c r="A5" s="73"/>
      <c r="B5" s="73"/>
      <c r="C5" s="73"/>
      <c r="D5" s="73"/>
      <c r="E5" s="15"/>
      <c r="F5" s="73"/>
      <c r="G5" s="73"/>
      <c r="H5" s="73"/>
      <c r="I5" s="73"/>
      <c r="J5" s="73"/>
      <c r="K5" s="73"/>
      <c r="L5" s="76"/>
      <c r="M5" s="76"/>
      <c r="N5" s="76"/>
      <c r="W5" s="373"/>
      <c r="X5" s="339"/>
    </row>
    <row r="6" spans="1:36" ht="15.75">
      <c r="A6" s="73"/>
      <c r="B6" s="73"/>
      <c r="C6" s="73"/>
      <c r="D6" s="73"/>
      <c r="E6" s="15"/>
      <c r="F6" s="15"/>
      <c r="G6" s="15"/>
      <c r="H6" s="73"/>
      <c r="I6" s="73"/>
      <c r="J6" s="73"/>
      <c r="K6" s="73"/>
      <c r="L6" s="76"/>
      <c r="M6" s="76"/>
      <c r="N6" s="76"/>
      <c r="W6" s="374"/>
      <c r="X6" s="339"/>
    </row>
    <row r="7" spans="1:36" ht="18.75">
      <c r="A7" s="73"/>
      <c r="B7" s="73"/>
      <c r="C7" s="73"/>
      <c r="D7" s="73"/>
      <c r="E7" s="15"/>
      <c r="F7" s="14" t="s">
        <v>30</v>
      </c>
      <c r="G7" s="14"/>
      <c r="H7" s="73"/>
      <c r="I7" s="73"/>
      <c r="J7" s="73"/>
      <c r="K7" s="73"/>
      <c r="L7" s="76"/>
      <c r="M7" s="76"/>
      <c r="N7" s="76"/>
      <c r="W7" s="373"/>
      <c r="X7" s="339"/>
    </row>
    <row r="8" spans="1:36" ht="18.75">
      <c r="A8" s="73"/>
      <c r="B8" s="73"/>
      <c r="C8" s="73"/>
      <c r="D8" s="73"/>
      <c r="E8" s="15"/>
      <c r="F8" s="14" t="s">
        <v>48</v>
      </c>
      <c r="G8" s="14"/>
      <c r="H8" s="73"/>
      <c r="I8" s="73"/>
      <c r="J8" s="73"/>
      <c r="K8" s="73"/>
      <c r="L8" s="76"/>
      <c r="M8" s="76"/>
      <c r="N8" s="76"/>
      <c r="W8" s="374"/>
      <c r="X8" s="339"/>
    </row>
    <row r="9" spans="1:36">
      <c r="F9" s="74"/>
      <c r="G9" s="74"/>
      <c r="W9" s="373"/>
      <c r="X9" s="339"/>
    </row>
    <row r="10" spans="1:36" ht="20.25">
      <c r="E10" s="213"/>
      <c r="F10" s="75" t="s">
        <v>35</v>
      </c>
      <c r="G10" s="75"/>
      <c r="W10" s="374"/>
      <c r="X10" s="339"/>
    </row>
    <row r="11" spans="1:36" ht="6.95" customHeight="1">
      <c r="E11" s="213"/>
      <c r="F11" s="14"/>
      <c r="G11" s="14"/>
      <c r="W11" s="373"/>
      <c r="X11" s="339"/>
    </row>
    <row r="12" spans="1:36" ht="20.25">
      <c r="F12" s="78" t="s">
        <v>49</v>
      </c>
      <c r="G12" s="78"/>
      <c r="W12" s="374"/>
      <c r="X12" s="339"/>
    </row>
    <row r="13" spans="1:36">
      <c r="A13" s="82" t="s">
        <v>50</v>
      </c>
      <c r="C13" s="211"/>
      <c r="P13" s="87" t="s">
        <v>51</v>
      </c>
      <c r="Q13" s="87"/>
      <c r="W13" s="373"/>
      <c r="X13" s="339"/>
    </row>
    <row r="14" spans="1:36">
      <c r="F14" s="213"/>
      <c r="W14" s="374"/>
      <c r="X14" s="339"/>
    </row>
    <row r="15" spans="1:36">
      <c r="A15" s="214" t="s">
        <v>52</v>
      </c>
      <c r="B15" s="215" t="s">
        <v>104</v>
      </c>
      <c r="C15" s="257" t="s">
        <v>105</v>
      </c>
      <c r="D15" s="215" t="s">
        <v>55</v>
      </c>
      <c r="E15" s="215" t="s">
        <v>106</v>
      </c>
      <c r="F15" s="215" t="s">
        <v>57</v>
      </c>
      <c r="G15" s="776" t="s">
        <v>107</v>
      </c>
      <c r="H15" s="777"/>
      <c r="I15" s="777"/>
      <c r="J15" s="777"/>
      <c r="K15" s="777"/>
      <c r="L15" s="777"/>
      <c r="M15" s="778"/>
      <c r="N15" s="375"/>
      <c r="O15" s="214" t="s">
        <v>56</v>
      </c>
      <c r="P15" s="215" t="s">
        <v>60</v>
      </c>
      <c r="W15" s="373"/>
      <c r="X15" s="339"/>
    </row>
    <row r="16" spans="1:36" ht="6.95" customHeight="1">
      <c r="A16" s="217"/>
      <c r="B16" s="218"/>
      <c r="C16" s="260"/>
      <c r="D16" s="218"/>
      <c r="E16" s="218"/>
      <c r="F16" s="15"/>
      <c r="G16" s="341"/>
      <c r="H16" s="221"/>
      <c r="I16" s="221"/>
      <c r="J16" s="221"/>
      <c r="K16" s="221"/>
      <c r="L16" s="221"/>
      <c r="M16" s="221"/>
      <c r="N16" s="221"/>
      <c r="O16" s="217"/>
      <c r="P16" s="218"/>
      <c r="W16" s="374"/>
      <c r="X16" s="339"/>
    </row>
    <row r="17" spans="1:37">
      <c r="A17" s="310"/>
      <c r="B17" s="222"/>
      <c r="C17" s="296" t="s">
        <v>61</v>
      </c>
      <c r="D17" s="223"/>
      <c r="E17" s="223"/>
      <c r="F17" s="109" t="s">
        <v>1044</v>
      </c>
      <c r="G17" s="108"/>
      <c r="H17" s="108"/>
      <c r="I17" s="108"/>
      <c r="J17" s="108"/>
      <c r="K17" s="108"/>
      <c r="L17" s="247"/>
      <c r="M17" s="247"/>
      <c r="N17" s="247"/>
      <c r="O17" s="296"/>
      <c r="P17" s="311" t="s">
        <v>895</v>
      </c>
      <c r="W17" s="373"/>
      <c r="X17" s="339"/>
    </row>
    <row r="18" spans="1:37" ht="8.1" customHeight="1">
      <c r="A18" s="225"/>
      <c r="B18" s="225"/>
      <c r="C18" s="116"/>
      <c r="D18" s="226"/>
      <c r="E18" s="226"/>
      <c r="F18" s="118"/>
      <c r="G18" s="117"/>
      <c r="H18" s="117"/>
      <c r="I18" s="117"/>
      <c r="J18" s="117"/>
      <c r="K18" s="117"/>
      <c r="L18" s="128"/>
      <c r="M18" s="128"/>
      <c r="N18" s="128"/>
      <c r="O18" s="116"/>
      <c r="P18" s="251"/>
      <c r="W18" s="373"/>
      <c r="X18" s="339"/>
    </row>
    <row r="19" spans="1:37" ht="15" customHeight="1">
      <c r="A19" s="132">
        <v>1</v>
      </c>
      <c r="B19" s="182">
        <v>383</v>
      </c>
      <c r="C19" s="183" t="s">
        <v>1045</v>
      </c>
      <c r="D19" s="185" t="s">
        <v>114</v>
      </c>
      <c r="E19" s="185" t="s">
        <v>43</v>
      </c>
      <c r="F19" s="267" t="s">
        <v>83</v>
      </c>
      <c r="G19" s="189">
        <v>11.84</v>
      </c>
      <c r="H19" s="188" t="s">
        <v>808</v>
      </c>
      <c r="I19" s="364" t="s">
        <v>1046</v>
      </c>
      <c r="J19" s="212" t="s">
        <v>809</v>
      </c>
      <c r="K19" s="279">
        <v>11.68</v>
      </c>
      <c r="L19" s="188" t="s">
        <v>808</v>
      </c>
      <c r="M19" s="376">
        <v>0.9</v>
      </c>
      <c r="N19" s="377">
        <f t="shared" ref="N19:N82" si="0">MIN(G19,K19)</f>
        <v>11.68</v>
      </c>
      <c r="O19" s="378" t="str">
        <f t="shared" ref="O19:O82" si="1">LOOKUP(N19,$R$1:$AJ$1,$R$2:$AJ$2)</f>
        <v>II</v>
      </c>
      <c r="P19" s="192" t="s">
        <v>1047</v>
      </c>
    </row>
    <row r="20" spans="1:37" ht="15" customHeight="1">
      <c r="A20" s="132">
        <v>2</v>
      </c>
      <c r="B20" s="379">
        <v>412</v>
      </c>
      <c r="C20" s="183" t="s">
        <v>1048</v>
      </c>
      <c r="D20" s="313" t="s">
        <v>114</v>
      </c>
      <c r="E20" s="185" t="s">
        <v>42</v>
      </c>
      <c r="F20" s="267" t="s">
        <v>83</v>
      </c>
      <c r="G20" s="188">
        <v>12.03</v>
      </c>
      <c r="H20" s="188" t="s">
        <v>808</v>
      </c>
      <c r="I20" s="364" t="s">
        <v>1049</v>
      </c>
      <c r="J20" s="212" t="s">
        <v>809</v>
      </c>
      <c r="K20" s="380">
        <v>11.92</v>
      </c>
      <c r="L20" s="188" t="s">
        <v>808</v>
      </c>
      <c r="M20" s="376">
        <v>0.9</v>
      </c>
      <c r="N20" s="377">
        <f t="shared" si="0"/>
        <v>11.92</v>
      </c>
      <c r="O20" s="378" t="str">
        <f t="shared" si="1"/>
        <v>II</v>
      </c>
      <c r="P20" s="192" t="s">
        <v>1050</v>
      </c>
    </row>
    <row r="21" spans="1:37" ht="15" customHeight="1">
      <c r="A21" s="132">
        <v>3</v>
      </c>
      <c r="B21" s="182">
        <v>289</v>
      </c>
      <c r="C21" s="183" t="s">
        <v>1051</v>
      </c>
      <c r="D21" s="185">
        <v>2001</v>
      </c>
      <c r="E21" s="185" t="s">
        <v>43</v>
      </c>
      <c r="F21" s="267" t="s">
        <v>223</v>
      </c>
      <c r="G21" s="188">
        <v>11.98</v>
      </c>
      <c r="H21" s="188" t="s">
        <v>808</v>
      </c>
      <c r="I21" s="364" t="s">
        <v>1052</v>
      </c>
      <c r="J21" s="212" t="s">
        <v>809</v>
      </c>
      <c r="K21" s="334">
        <v>11.95</v>
      </c>
      <c r="L21" s="188" t="s">
        <v>808</v>
      </c>
      <c r="M21" s="376">
        <v>0.9</v>
      </c>
      <c r="N21" s="377">
        <f t="shared" si="0"/>
        <v>11.95</v>
      </c>
      <c r="O21" s="378" t="str">
        <f t="shared" si="1"/>
        <v>II</v>
      </c>
      <c r="P21" s="192" t="s">
        <v>1053</v>
      </c>
    </row>
    <row r="22" spans="1:37" ht="15" customHeight="1">
      <c r="A22" s="132">
        <v>4</v>
      </c>
      <c r="B22" s="182">
        <v>983</v>
      </c>
      <c r="C22" s="183" t="s">
        <v>1054</v>
      </c>
      <c r="D22" s="185">
        <v>2001</v>
      </c>
      <c r="E22" s="185" t="s">
        <v>42</v>
      </c>
      <c r="F22" s="267" t="s">
        <v>68</v>
      </c>
      <c r="G22" s="189">
        <v>12.12</v>
      </c>
      <c r="H22" s="188" t="s">
        <v>808</v>
      </c>
      <c r="I22" s="364" t="s">
        <v>1055</v>
      </c>
      <c r="J22" s="212" t="s">
        <v>809</v>
      </c>
      <c r="K22" s="279">
        <v>12.12</v>
      </c>
      <c r="L22" s="188" t="s">
        <v>808</v>
      </c>
      <c r="M22" s="376">
        <v>0.9</v>
      </c>
      <c r="N22" s="377">
        <f t="shared" si="0"/>
        <v>12.12</v>
      </c>
      <c r="O22" s="378" t="str">
        <f t="shared" si="1"/>
        <v>III</v>
      </c>
      <c r="P22" s="192" t="s">
        <v>69</v>
      </c>
    </row>
    <row r="23" spans="1:37" ht="15" customHeight="1">
      <c r="A23" s="132">
        <v>5</v>
      </c>
      <c r="B23" s="182">
        <v>781</v>
      </c>
      <c r="C23" s="183" t="s">
        <v>1056</v>
      </c>
      <c r="D23" s="185">
        <v>2002</v>
      </c>
      <c r="E23" s="185" t="s">
        <v>42</v>
      </c>
      <c r="F23" s="267" t="s">
        <v>171</v>
      </c>
      <c r="G23" s="189">
        <v>12.26</v>
      </c>
      <c r="H23" s="188" t="s">
        <v>808</v>
      </c>
      <c r="I23" s="364" t="s">
        <v>1052</v>
      </c>
      <c r="J23" s="212" t="s">
        <v>809</v>
      </c>
      <c r="K23" s="279">
        <v>12.19</v>
      </c>
      <c r="L23" s="188" t="s">
        <v>808</v>
      </c>
      <c r="M23" s="376">
        <v>0.9</v>
      </c>
      <c r="N23" s="377">
        <f t="shared" si="0"/>
        <v>12.19</v>
      </c>
      <c r="O23" s="378" t="str">
        <f t="shared" si="1"/>
        <v>III</v>
      </c>
      <c r="P23" s="192" t="s">
        <v>1057</v>
      </c>
    </row>
    <row r="24" spans="1:37" ht="15" customHeight="1">
      <c r="A24" s="132">
        <v>6</v>
      </c>
      <c r="B24" s="379">
        <v>915</v>
      </c>
      <c r="C24" s="183" t="s">
        <v>335</v>
      </c>
      <c r="D24" s="313">
        <v>2001</v>
      </c>
      <c r="E24" s="185" t="s">
        <v>42</v>
      </c>
      <c r="F24" s="267" t="s">
        <v>68</v>
      </c>
      <c r="G24" s="189">
        <v>12.4</v>
      </c>
      <c r="H24" s="188" t="s">
        <v>808</v>
      </c>
      <c r="I24" s="364" t="s">
        <v>1049</v>
      </c>
      <c r="J24" s="212" t="s">
        <v>809</v>
      </c>
      <c r="K24" s="279">
        <v>12.24</v>
      </c>
      <c r="L24" s="188" t="s">
        <v>808</v>
      </c>
      <c r="M24" s="376">
        <v>0.9</v>
      </c>
      <c r="N24" s="377">
        <f t="shared" si="0"/>
        <v>12.24</v>
      </c>
      <c r="O24" s="378" t="str">
        <f t="shared" si="1"/>
        <v>III</v>
      </c>
      <c r="P24" s="192" t="s">
        <v>336</v>
      </c>
    </row>
    <row r="25" spans="1:37" s="384" customFormat="1" ht="15" customHeight="1">
      <c r="A25" s="132">
        <v>7</v>
      </c>
      <c r="B25" s="116">
        <v>716</v>
      </c>
      <c r="C25" s="381" t="s">
        <v>1058</v>
      </c>
      <c r="D25" s="116" t="s">
        <v>114</v>
      </c>
      <c r="E25" s="121"/>
      <c r="F25" s="382" t="s">
        <v>136</v>
      </c>
      <c r="G25" s="383">
        <v>12.43</v>
      </c>
      <c r="H25" s="188" t="s">
        <v>808</v>
      </c>
      <c r="I25" s="364" t="s">
        <v>1059</v>
      </c>
      <c r="J25" s="212" t="s">
        <v>809</v>
      </c>
      <c r="K25" s="299">
        <v>12.38</v>
      </c>
      <c r="L25" s="188" t="s">
        <v>808</v>
      </c>
      <c r="M25" s="376">
        <v>0.9</v>
      </c>
      <c r="N25" s="377">
        <f t="shared" si="0"/>
        <v>12.38</v>
      </c>
      <c r="O25" s="378" t="str">
        <f t="shared" si="1"/>
        <v>III</v>
      </c>
      <c r="P25" s="192" t="s">
        <v>1206</v>
      </c>
      <c r="Q25" s="135"/>
      <c r="R25" s="135"/>
      <c r="S25" s="135"/>
      <c r="T25" s="135"/>
      <c r="U25" s="135"/>
      <c r="V25" s="135"/>
      <c r="W25" s="374"/>
      <c r="X25" s="339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7" ht="15" customHeight="1">
      <c r="A26" s="132">
        <v>8</v>
      </c>
      <c r="B26" s="379">
        <v>913</v>
      </c>
      <c r="C26" s="183" t="s">
        <v>348</v>
      </c>
      <c r="D26" s="313" t="s">
        <v>114</v>
      </c>
      <c r="E26" s="185" t="s">
        <v>42</v>
      </c>
      <c r="F26" s="267" t="s">
        <v>68</v>
      </c>
      <c r="G26" s="188">
        <v>12.43</v>
      </c>
      <c r="H26" s="188" t="s">
        <v>808</v>
      </c>
      <c r="I26" s="364" t="s">
        <v>1046</v>
      </c>
      <c r="J26" s="212" t="s">
        <v>809</v>
      </c>
      <c r="K26" s="385" t="s">
        <v>81</v>
      </c>
      <c r="L26" s="188"/>
      <c r="M26" s="364"/>
      <c r="N26" s="377">
        <f t="shared" si="0"/>
        <v>12.43</v>
      </c>
      <c r="O26" s="378" t="str">
        <f t="shared" si="1"/>
        <v>III</v>
      </c>
      <c r="P26" s="192" t="s">
        <v>349</v>
      </c>
    </row>
    <row r="27" spans="1:37">
      <c r="A27" s="132">
        <v>9</v>
      </c>
      <c r="B27" s="182">
        <v>766</v>
      </c>
      <c r="C27" s="183" t="s">
        <v>1060</v>
      </c>
      <c r="D27" s="313">
        <v>2001</v>
      </c>
      <c r="E27" s="185" t="s">
        <v>42</v>
      </c>
      <c r="F27" s="267" t="s">
        <v>171</v>
      </c>
      <c r="G27" s="189">
        <v>12.44</v>
      </c>
      <c r="H27" s="188" t="s">
        <v>808</v>
      </c>
      <c r="I27" s="364" t="s">
        <v>1059</v>
      </c>
      <c r="L27" s="188"/>
      <c r="N27" s="377">
        <f t="shared" si="0"/>
        <v>12.44</v>
      </c>
      <c r="O27" s="378" t="str">
        <f t="shared" si="1"/>
        <v>III</v>
      </c>
      <c r="P27" s="192" t="s">
        <v>550</v>
      </c>
    </row>
    <row r="28" spans="1:37" ht="15" customHeight="1">
      <c r="A28" s="132">
        <v>10</v>
      </c>
      <c r="B28" s="182">
        <v>410</v>
      </c>
      <c r="C28" s="183" t="s">
        <v>1061</v>
      </c>
      <c r="D28" s="185" t="s">
        <v>146</v>
      </c>
      <c r="E28" s="185" t="s">
        <v>42</v>
      </c>
      <c r="F28" s="267" t="s">
        <v>83</v>
      </c>
      <c r="G28" s="189">
        <v>12.47</v>
      </c>
      <c r="H28" s="188" t="s">
        <v>808</v>
      </c>
      <c r="I28" s="364" t="s">
        <v>1062</v>
      </c>
      <c r="L28" s="188"/>
      <c r="N28" s="377">
        <f t="shared" si="0"/>
        <v>12.47</v>
      </c>
      <c r="O28" s="378" t="str">
        <f t="shared" si="1"/>
        <v>III</v>
      </c>
      <c r="P28" s="192" t="s">
        <v>385</v>
      </c>
    </row>
    <row r="29" spans="1:37">
      <c r="A29" s="132">
        <v>11</v>
      </c>
      <c r="B29" s="116">
        <v>465</v>
      </c>
      <c r="C29" s="381" t="s">
        <v>1063</v>
      </c>
      <c r="D29" s="116" t="s">
        <v>146</v>
      </c>
      <c r="E29" s="121"/>
      <c r="F29" s="382" t="s">
        <v>121</v>
      </c>
      <c r="G29" s="189">
        <v>12.62</v>
      </c>
      <c r="H29" s="188" t="s">
        <v>808</v>
      </c>
      <c r="I29" s="364" t="s">
        <v>1055</v>
      </c>
      <c r="L29" s="188"/>
      <c r="N29" s="377">
        <f t="shared" si="0"/>
        <v>12.62</v>
      </c>
      <c r="O29" s="378" t="str">
        <f t="shared" si="1"/>
        <v>III</v>
      </c>
      <c r="P29" s="192" t="s">
        <v>1822</v>
      </c>
    </row>
    <row r="30" spans="1:37">
      <c r="A30" s="132">
        <v>12</v>
      </c>
      <c r="B30" s="182">
        <v>899</v>
      </c>
      <c r="C30" s="183" t="s">
        <v>1064</v>
      </c>
      <c r="D30" s="185" t="s">
        <v>146</v>
      </c>
      <c r="E30" s="185" t="s">
        <v>42</v>
      </c>
      <c r="F30" s="267" t="s">
        <v>115</v>
      </c>
      <c r="G30" s="188">
        <v>12.64</v>
      </c>
      <c r="H30" s="188" t="s">
        <v>808</v>
      </c>
      <c r="I30" s="364" t="s">
        <v>1046</v>
      </c>
      <c r="J30" s="73"/>
      <c r="K30" s="73"/>
      <c r="L30" s="188"/>
      <c r="M30" s="76"/>
      <c r="N30" s="377">
        <f t="shared" si="0"/>
        <v>12.64</v>
      </c>
      <c r="O30" s="378" t="str">
        <f t="shared" si="1"/>
        <v>III</v>
      </c>
      <c r="P30" s="192" t="s">
        <v>130</v>
      </c>
    </row>
    <row r="31" spans="1:37">
      <c r="A31" s="132">
        <v>12</v>
      </c>
      <c r="B31" s="182">
        <v>604</v>
      </c>
      <c r="C31" s="183" t="s">
        <v>1065</v>
      </c>
      <c r="D31" s="185">
        <v>2002</v>
      </c>
      <c r="E31" s="185" t="s">
        <v>42</v>
      </c>
      <c r="F31" s="267" t="s">
        <v>175</v>
      </c>
      <c r="G31" s="189">
        <v>12.64</v>
      </c>
      <c r="H31" s="188" t="s">
        <v>808</v>
      </c>
      <c r="I31" s="364" t="s">
        <v>1049</v>
      </c>
      <c r="L31" s="188"/>
      <c r="N31" s="377">
        <f t="shared" si="0"/>
        <v>12.64</v>
      </c>
      <c r="O31" s="378" t="str">
        <f t="shared" si="1"/>
        <v>III</v>
      </c>
      <c r="P31" s="192" t="s">
        <v>874</v>
      </c>
    </row>
    <row r="32" spans="1:37">
      <c r="A32" s="132">
        <v>14</v>
      </c>
      <c r="B32" s="116">
        <v>2</v>
      </c>
      <c r="C32" s="381" t="s">
        <v>1066</v>
      </c>
      <c r="D32" s="185">
        <v>2002</v>
      </c>
      <c r="E32" s="121" t="s">
        <v>41</v>
      </c>
      <c r="F32" s="382" t="s">
        <v>368</v>
      </c>
      <c r="G32" s="188">
        <v>12.66</v>
      </c>
      <c r="H32" s="188" t="s">
        <v>808</v>
      </c>
      <c r="I32" s="364" t="s">
        <v>1046</v>
      </c>
      <c r="J32" s="386"/>
      <c r="K32" s="386"/>
      <c r="L32" s="188"/>
      <c r="M32" s="387"/>
      <c r="N32" s="377">
        <f t="shared" si="0"/>
        <v>12.66</v>
      </c>
      <c r="O32" s="378" t="str">
        <f t="shared" si="1"/>
        <v>III</v>
      </c>
      <c r="P32" s="192" t="s">
        <v>518</v>
      </c>
    </row>
    <row r="33" spans="1:24">
      <c r="A33" s="132">
        <v>14</v>
      </c>
      <c r="B33" s="182">
        <v>272</v>
      </c>
      <c r="C33" s="183" t="s">
        <v>1067</v>
      </c>
      <c r="D33" s="185">
        <v>2002</v>
      </c>
      <c r="E33" s="185" t="s">
        <v>41</v>
      </c>
      <c r="F33" s="267" t="s">
        <v>167</v>
      </c>
      <c r="G33" s="188">
        <v>12.66</v>
      </c>
      <c r="H33" s="188" t="s">
        <v>808</v>
      </c>
      <c r="I33" s="364" t="s">
        <v>1046</v>
      </c>
      <c r="J33" s="386"/>
      <c r="K33" s="198"/>
      <c r="L33" s="188"/>
      <c r="M33" s="364"/>
      <c r="N33" s="377">
        <f t="shared" si="0"/>
        <v>12.66</v>
      </c>
      <c r="O33" s="378" t="str">
        <f t="shared" si="1"/>
        <v>III</v>
      </c>
      <c r="P33" s="192" t="s">
        <v>246</v>
      </c>
    </row>
    <row r="34" spans="1:24">
      <c r="A34" s="132">
        <v>16</v>
      </c>
      <c r="B34" s="182">
        <v>51</v>
      </c>
      <c r="C34" s="183" t="s">
        <v>1068</v>
      </c>
      <c r="D34" s="313">
        <v>2001</v>
      </c>
      <c r="E34" s="185" t="s">
        <v>41</v>
      </c>
      <c r="F34" s="267" t="s">
        <v>269</v>
      </c>
      <c r="G34" s="188">
        <v>12.68</v>
      </c>
      <c r="H34" s="188" t="s">
        <v>808</v>
      </c>
      <c r="I34" s="364" t="s">
        <v>1049</v>
      </c>
      <c r="J34" s="339"/>
      <c r="K34" s="198"/>
      <c r="L34" s="188"/>
      <c r="M34" s="364"/>
      <c r="N34" s="377">
        <f t="shared" si="0"/>
        <v>12.68</v>
      </c>
      <c r="O34" s="378" t="str">
        <f t="shared" si="1"/>
        <v>III</v>
      </c>
      <c r="P34" s="192" t="s">
        <v>965</v>
      </c>
    </row>
    <row r="35" spans="1:24">
      <c r="A35" s="132">
        <v>16</v>
      </c>
      <c r="B35" s="116">
        <v>43</v>
      </c>
      <c r="C35" s="381" t="s">
        <v>1069</v>
      </c>
      <c r="D35" s="313">
        <v>2001</v>
      </c>
      <c r="E35" s="121" t="s">
        <v>42</v>
      </c>
      <c r="F35" s="382" t="s">
        <v>228</v>
      </c>
      <c r="G35" s="383">
        <v>12.68</v>
      </c>
      <c r="H35" s="188" t="s">
        <v>808</v>
      </c>
      <c r="I35" s="364" t="s">
        <v>1055</v>
      </c>
      <c r="J35" s="339"/>
      <c r="K35" s="76"/>
      <c r="L35" s="188"/>
      <c r="M35" s="388"/>
      <c r="N35" s="377">
        <f t="shared" si="0"/>
        <v>12.68</v>
      </c>
      <c r="O35" s="378" t="str">
        <f t="shared" si="1"/>
        <v>III</v>
      </c>
      <c r="P35" s="192" t="s">
        <v>338</v>
      </c>
    </row>
    <row r="36" spans="1:24">
      <c r="A36" s="132">
        <v>18</v>
      </c>
      <c r="B36" s="182">
        <v>991</v>
      </c>
      <c r="C36" s="183" t="s">
        <v>1070</v>
      </c>
      <c r="D36" s="185" t="s">
        <v>114</v>
      </c>
      <c r="E36" s="185" t="s">
        <v>41</v>
      </c>
      <c r="F36" s="267" t="s">
        <v>68</v>
      </c>
      <c r="G36" s="383">
        <v>12.71</v>
      </c>
      <c r="H36" s="188" t="s">
        <v>808</v>
      </c>
      <c r="I36" s="364" t="s">
        <v>1052</v>
      </c>
      <c r="J36" s="339"/>
      <c r="K36" s="76"/>
      <c r="L36" s="188"/>
      <c r="M36" s="386"/>
      <c r="N36" s="377">
        <f t="shared" si="0"/>
        <v>12.71</v>
      </c>
      <c r="O36" s="378" t="str">
        <f t="shared" si="1"/>
        <v>III</v>
      </c>
      <c r="P36" s="192" t="s">
        <v>629</v>
      </c>
    </row>
    <row r="37" spans="1:24">
      <c r="A37" s="132">
        <v>19</v>
      </c>
      <c r="B37" s="116">
        <v>962</v>
      </c>
      <c r="C37" s="381" t="s">
        <v>1071</v>
      </c>
      <c r="D37" s="116" t="s">
        <v>114</v>
      </c>
      <c r="E37" s="121" t="s">
        <v>42</v>
      </c>
      <c r="F37" s="382" t="s">
        <v>75</v>
      </c>
      <c r="G37" s="189">
        <v>12.74</v>
      </c>
      <c r="H37" s="188" t="s">
        <v>808</v>
      </c>
      <c r="I37" s="364" t="s">
        <v>1046</v>
      </c>
      <c r="L37" s="188"/>
      <c r="N37" s="377">
        <f t="shared" si="0"/>
        <v>12.74</v>
      </c>
      <c r="O37" s="378" t="str">
        <f t="shared" si="1"/>
        <v>III</v>
      </c>
      <c r="P37" s="192" t="s">
        <v>366</v>
      </c>
      <c r="W37" s="373"/>
      <c r="X37" s="339"/>
    </row>
    <row r="38" spans="1:24">
      <c r="A38" s="132">
        <v>20</v>
      </c>
      <c r="B38" s="182">
        <v>916</v>
      </c>
      <c r="C38" s="183" t="s">
        <v>1072</v>
      </c>
      <c r="D38" s="185" t="s">
        <v>114</v>
      </c>
      <c r="E38" s="185" t="s">
        <v>42</v>
      </c>
      <c r="F38" s="267" t="s">
        <v>68</v>
      </c>
      <c r="G38" s="189">
        <v>12.75</v>
      </c>
      <c r="H38" s="188" t="s">
        <v>808</v>
      </c>
      <c r="I38" s="364" t="s">
        <v>1059</v>
      </c>
      <c r="L38" s="188"/>
      <c r="N38" s="377">
        <f t="shared" si="0"/>
        <v>12.75</v>
      </c>
      <c r="O38" s="378" t="str">
        <f t="shared" si="1"/>
        <v>III</v>
      </c>
      <c r="P38" s="192" t="s">
        <v>336</v>
      </c>
    </row>
    <row r="39" spans="1:24">
      <c r="A39" s="132">
        <v>21</v>
      </c>
      <c r="B39" s="116">
        <v>239</v>
      </c>
      <c r="C39" s="381" t="s">
        <v>1073</v>
      </c>
      <c r="D39" s="116">
        <v>2001</v>
      </c>
      <c r="E39" s="121" t="s">
        <v>43</v>
      </c>
      <c r="F39" s="382" t="s">
        <v>223</v>
      </c>
      <c r="G39" s="188">
        <v>12.76</v>
      </c>
      <c r="H39" s="188" t="s">
        <v>808</v>
      </c>
      <c r="I39" s="364" t="s">
        <v>1059</v>
      </c>
      <c r="J39" s="339"/>
      <c r="K39" s="339"/>
      <c r="L39" s="188"/>
      <c r="M39" s="74"/>
      <c r="N39" s="377">
        <f t="shared" si="0"/>
        <v>12.76</v>
      </c>
      <c r="O39" s="378" t="str">
        <f t="shared" si="1"/>
        <v>III</v>
      </c>
      <c r="P39" s="192" t="s">
        <v>169</v>
      </c>
    </row>
    <row r="40" spans="1:24">
      <c r="A40" s="132">
        <v>22</v>
      </c>
      <c r="B40" s="182">
        <v>665</v>
      </c>
      <c r="C40" s="183" t="s">
        <v>1074</v>
      </c>
      <c r="D40" s="185">
        <v>2002</v>
      </c>
      <c r="E40" s="185" t="s">
        <v>40</v>
      </c>
      <c r="F40" s="267" t="s">
        <v>351</v>
      </c>
      <c r="G40" s="189">
        <v>12.79</v>
      </c>
      <c r="H40" s="188" t="s">
        <v>808</v>
      </c>
      <c r="I40" s="364" t="s">
        <v>1052</v>
      </c>
      <c r="L40" s="188"/>
      <c r="N40" s="377">
        <f t="shared" si="0"/>
        <v>12.79</v>
      </c>
      <c r="O40" s="378" t="str">
        <f t="shared" si="1"/>
        <v>III</v>
      </c>
      <c r="P40" s="192" t="s">
        <v>687</v>
      </c>
    </row>
    <row r="41" spans="1:24">
      <c r="A41" s="132">
        <v>23</v>
      </c>
      <c r="B41" s="182">
        <v>422</v>
      </c>
      <c r="C41" s="183" t="s">
        <v>1075</v>
      </c>
      <c r="D41" s="185" t="s">
        <v>114</v>
      </c>
      <c r="E41" s="185" t="s">
        <v>41</v>
      </c>
      <c r="F41" s="267" t="s">
        <v>83</v>
      </c>
      <c r="G41" s="188">
        <v>12.83</v>
      </c>
      <c r="H41" s="188" t="s">
        <v>808</v>
      </c>
      <c r="I41" s="364" t="s">
        <v>1049</v>
      </c>
      <c r="J41" s="339"/>
      <c r="K41" s="198"/>
      <c r="L41" s="188"/>
      <c r="M41" s="364"/>
      <c r="N41" s="377">
        <f t="shared" si="0"/>
        <v>12.83</v>
      </c>
      <c r="O41" s="378" t="str">
        <f t="shared" si="1"/>
        <v>III</v>
      </c>
      <c r="P41" s="192" t="s">
        <v>1076</v>
      </c>
    </row>
    <row r="42" spans="1:24">
      <c r="A42" s="132">
        <v>24</v>
      </c>
      <c r="B42" s="182">
        <v>984</v>
      </c>
      <c r="C42" s="183" t="s">
        <v>1077</v>
      </c>
      <c r="D42" s="185">
        <v>2001</v>
      </c>
      <c r="E42" s="185" t="s">
        <v>41</v>
      </c>
      <c r="F42" s="267" t="s">
        <v>75</v>
      </c>
      <c r="G42" s="188">
        <v>12.86</v>
      </c>
      <c r="H42" s="188" t="s">
        <v>808</v>
      </c>
      <c r="I42" s="364" t="s">
        <v>1046</v>
      </c>
      <c r="J42" s="386"/>
      <c r="K42" s="386"/>
      <c r="L42" s="188"/>
      <c r="M42" s="386"/>
      <c r="N42" s="377">
        <f t="shared" si="0"/>
        <v>12.86</v>
      </c>
      <c r="O42" s="378" t="str">
        <f t="shared" si="1"/>
        <v>III</v>
      </c>
      <c r="P42" s="192" t="s">
        <v>69</v>
      </c>
    </row>
    <row r="43" spans="1:24">
      <c r="A43" s="132">
        <v>25</v>
      </c>
      <c r="B43" s="182">
        <v>407</v>
      </c>
      <c r="C43" s="183" t="s">
        <v>1078</v>
      </c>
      <c r="D43" s="185" t="s">
        <v>114</v>
      </c>
      <c r="E43" s="185" t="s">
        <v>42</v>
      </c>
      <c r="F43" s="186" t="s">
        <v>83</v>
      </c>
      <c r="G43" s="189">
        <v>12.87</v>
      </c>
      <c r="H43" s="188" t="s">
        <v>808</v>
      </c>
      <c r="I43" s="364" t="s">
        <v>1059</v>
      </c>
      <c r="L43" s="188"/>
      <c r="N43" s="377">
        <f t="shared" si="0"/>
        <v>12.87</v>
      </c>
      <c r="O43" s="378" t="str">
        <f t="shared" si="1"/>
        <v>III</v>
      </c>
      <c r="P43" s="192" t="s">
        <v>503</v>
      </c>
    </row>
    <row r="44" spans="1:24">
      <c r="A44" s="132">
        <v>26</v>
      </c>
      <c r="B44" s="182">
        <v>646</v>
      </c>
      <c r="C44" s="183" t="s">
        <v>1079</v>
      </c>
      <c r="D44" s="185">
        <v>2001</v>
      </c>
      <c r="E44" s="185" t="s">
        <v>41</v>
      </c>
      <c r="F44" s="267" t="s">
        <v>132</v>
      </c>
      <c r="G44" s="383">
        <v>12.97</v>
      </c>
      <c r="H44" s="188" t="s">
        <v>808</v>
      </c>
      <c r="I44" s="364" t="s">
        <v>1059</v>
      </c>
      <c r="J44" s="339"/>
      <c r="K44" s="339"/>
      <c r="L44" s="188"/>
      <c r="M44" s="388"/>
      <c r="N44" s="377">
        <f t="shared" si="0"/>
        <v>12.97</v>
      </c>
      <c r="O44" s="378" t="str">
        <f t="shared" si="1"/>
        <v>1юн</v>
      </c>
      <c r="P44" s="192" t="s">
        <v>947</v>
      </c>
    </row>
    <row r="45" spans="1:24">
      <c r="A45" s="132">
        <v>27</v>
      </c>
      <c r="B45" s="182">
        <v>742</v>
      </c>
      <c r="C45" s="183" t="s">
        <v>1080</v>
      </c>
      <c r="D45" s="185" t="s">
        <v>146</v>
      </c>
      <c r="E45" s="185"/>
      <c r="F45" s="267" t="s">
        <v>136</v>
      </c>
      <c r="G45" s="189">
        <v>12.98</v>
      </c>
      <c r="H45" s="188" t="s">
        <v>808</v>
      </c>
      <c r="I45" s="364" t="s">
        <v>1055</v>
      </c>
      <c r="L45" s="188"/>
      <c r="N45" s="377">
        <f t="shared" si="0"/>
        <v>12.98</v>
      </c>
      <c r="O45" s="378" t="str">
        <f t="shared" si="1"/>
        <v>1юн</v>
      </c>
      <c r="P45" s="192" t="s">
        <v>1206</v>
      </c>
    </row>
    <row r="46" spans="1:24">
      <c r="A46" s="132">
        <v>28</v>
      </c>
      <c r="B46" s="182">
        <v>692</v>
      </c>
      <c r="C46" s="183" t="s">
        <v>354</v>
      </c>
      <c r="D46" s="185">
        <v>2002</v>
      </c>
      <c r="E46" s="185" t="s">
        <v>40</v>
      </c>
      <c r="F46" s="267" t="s">
        <v>351</v>
      </c>
      <c r="G46" s="189">
        <v>13.01</v>
      </c>
      <c r="H46" s="188" t="s">
        <v>808</v>
      </c>
      <c r="I46" s="364" t="s">
        <v>1049</v>
      </c>
      <c r="L46" s="188"/>
      <c r="N46" s="377">
        <f t="shared" si="0"/>
        <v>13.01</v>
      </c>
      <c r="O46" s="378" t="str">
        <f t="shared" si="1"/>
        <v>1юн</v>
      </c>
      <c r="P46" s="192" t="s">
        <v>355</v>
      </c>
    </row>
    <row r="47" spans="1:24">
      <c r="A47" s="132">
        <v>29</v>
      </c>
      <c r="B47" s="182">
        <v>5</v>
      </c>
      <c r="C47" s="183" t="s">
        <v>1081</v>
      </c>
      <c r="D47" s="185">
        <v>2002</v>
      </c>
      <c r="E47" s="185" t="s">
        <v>42</v>
      </c>
      <c r="F47" s="267" t="s">
        <v>228</v>
      </c>
      <c r="G47" s="188">
        <v>13.03</v>
      </c>
      <c r="H47" s="188" t="s">
        <v>808</v>
      </c>
      <c r="I47" s="364" t="s">
        <v>1052</v>
      </c>
      <c r="J47" s="339"/>
      <c r="K47" s="198"/>
      <c r="L47" s="188"/>
      <c r="M47" s="74"/>
      <c r="N47" s="377">
        <f t="shared" si="0"/>
        <v>13.03</v>
      </c>
      <c r="O47" s="378" t="str">
        <f t="shared" si="1"/>
        <v>1юн</v>
      </c>
      <c r="P47" s="192" t="s">
        <v>594</v>
      </c>
    </row>
    <row r="48" spans="1:24">
      <c r="A48" s="132">
        <v>29</v>
      </c>
      <c r="B48" s="182">
        <v>430</v>
      </c>
      <c r="C48" s="183" t="s">
        <v>1082</v>
      </c>
      <c r="D48" s="185" t="s">
        <v>114</v>
      </c>
      <c r="E48" s="185" t="s">
        <v>42</v>
      </c>
      <c r="F48" s="267" t="s">
        <v>83</v>
      </c>
      <c r="G48" s="189">
        <v>13.03</v>
      </c>
      <c r="H48" s="188" t="s">
        <v>808</v>
      </c>
      <c r="I48" s="364" t="s">
        <v>1046</v>
      </c>
      <c r="L48" s="188"/>
      <c r="N48" s="377">
        <f t="shared" si="0"/>
        <v>13.03</v>
      </c>
      <c r="O48" s="378" t="str">
        <f t="shared" si="1"/>
        <v>1юн</v>
      </c>
      <c r="P48" s="192" t="s">
        <v>1083</v>
      </c>
    </row>
    <row r="49" spans="1:37">
      <c r="A49" s="132">
        <v>31</v>
      </c>
      <c r="B49" s="379">
        <v>960</v>
      </c>
      <c r="C49" s="183" t="s">
        <v>359</v>
      </c>
      <c r="D49" s="313" t="s">
        <v>114</v>
      </c>
      <c r="E49" s="185" t="s">
        <v>41</v>
      </c>
      <c r="F49" s="267" t="s">
        <v>75</v>
      </c>
      <c r="G49" s="188">
        <v>13.04</v>
      </c>
      <c r="H49" s="188" t="s">
        <v>808</v>
      </c>
      <c r="I49" s="364" t="s">
        <v>1055</v>
      </c>
      <c r="J49" s="339"/>
      <c r="K49" s="198"/>
      <c r="L49" s="188"/>
      <c r="M49" s="389"/>
      <c r="N49" s="377">
        <f t="shared" si="0"/>
        <v>13.04</v>
      </c>
      <c r="O49" s="378" t="str">
        <f t="shared" si="1"/>
        <v>1юн</v>
      </c>
      <c r="P49" s="192" t="s">
        <v>342</v>
      </c>
      <c r="W49" s="374"/>
      <c r="X49" s="339"/>
    </row>
    <row r="50" spans="1:37">
      <c r="A50" s="132">
        <v>32</v>
      </c>
      <c r="B50" s="166">
        <v>646</v>
      </c>
      <c r="C50" s="183" t="s">
        <v>1084</v>
      </c>
      <c r="D50" s="185">
        <v>2002</v>
      </c>
      <c r="E50" s="185" t="s">
        <v>41</v>
      </c>
      <c r="F50" s="183" t="s">
        <v>132</v>
      </c>
      <c r="G50" s="314">
        <v>13.06</v>
      </c>
      <c r="H50" s="168" t="s">
        <v>808</v>
      </c>
      <c r="I50" s="364" t="s">
        <v>1059</v>
      </c>
      <c r="J50" s="168"/>
      <c r="K50" s="168"/>
      <c r="L50" s="188"/>
      <c r="M50" s="165"/>
      <c r="N50" s="377">
        <f t="shared" si="0"/>
        <v>13.06</v>
      </c>
      <c r="O50" s="378" t="str">
        <f t="shared" si="1"/>
        <v>1юн</v>
      </c>
      <c r="P50" s="774" t="s">
        <v>947</v>
      </c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</row>
    <row r="51" spans="1:37" s="232" customFormat="1">
      <c r="A51" s="132">
        <v>33</v>
      </c>
      <c r="B51" s="182">
        <v>581</v>
      </c>
      <c r="C51" s="183" t="s">
        <v>1085</v>
      </c>
      <c r="D51" s="185" t="s">
        <v>114</v>
      </c>
      <c r="E51" s="185" t="s">
        <v>42</v>
      </c>
      <c r="F51" s="267" t="s">
        <v>124</v>
      </c>
      <c r="G51" s="188">
        <v>13.08</v>
      </c>
      <c r="H51" s="188" t="s">
        <v>808</v>
      </c>
      <c r="I51" s="364" t="s">
        <v>1055</v>
      </c>
      <c r="J51" s="339"/>
      <c r="K51" s="198"/>
      <c r="L51" s="188"/>
      <c r="M51" s="74"/>
      <c r="N51" s="377">
        <f t="shared" si="0"/>
        <v>13.08</v>
      </c>
      <c r="O51" s="378" t="str">
        <f t="shared" si="1"/>
        <v>1юн</v>
      </c>
      <c r="P51" s="192" t="s">
        <v>126</v>
      </c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</row>
    <row r="52" spans="1:37">
      <c r="A52" s="132">
        <v>34</v>
      </c>
      <c r="B52" s="182">
        <v>775</v>
      </c>
      <c r="C52" s="183" t="s">
        <v>1086</v>
      </c>
      <c r="D52" s="313">
        <v>2001</v>
      </c>
      <c r="E52" s="185" t="s">
        <v>41</v>
      </c>
      <c r="F52" s="267" t="s">
        <v>171</v>
      </c>
      <c r="G52" s="188">
        <v>13.12</v>
      </c>
      <c r="H52" s="188" t="s">
        <v>808</v>
      </c>
      <c r="I52" s="364" t="s">
        <v>1059</v>
      </c>
      <c r="J52" s="387"/>
      <c r="K52" s="387"/>
      <c r="L52" s="188"/>
      <c r="M52" s="74"/>
      <c r="N52" s="377">
        <f t="shared" si="0"/>
        <v>13.12</v>
      </c>
      <c r="O52" s="378" t="str">
        <f t="shared" si="1"/>
        <v>1юн</v>
      </c>
      <c r="P52" s="192" t="s">
        <v>423</v>
      </c>
    </row>
    <row r="53" spans="1:37">
      <c r="A53" s="132">
        <v>34</v>
      </c>
      <c r="B53" s="182">
        <v>407</v>
      </c>
      <c r="C53" s="183" t="s">
        <v>1087</v>
      </c>
      <c r="D53" s="185" t="s">
        <v>146</v>
      </c>
      <c r="E53" s="185" t="s">
        <v>41</v>
      </c>
      <c r="F53" s="267" t="s">
        <v>83</v>
      </c>
      <c r="G53" s="189">
        <v>13.12</v>
      </c>
      <c r="H53" s="188" t="s">
        <v>808</v>
      </c>
      <c r="I53" s="364" t="s">
        <v>1055</v>
      </c>
      <c r="L53" s="188"/>
      <c r="N53" s="377">
        <f t="shared" si="0"/>
        <v>13.12</v>
      </c>
      <c r="O53" s="378" t="str">
        <f t="shared" si="1"/>
        <v>1юн</v>
      </c>
      <c r="P53" s="192" t="s">
        <v>503</v>
      </c>
    </row>
    <row r="54" spans="1:37">
      <c r="A54" s="132">
        <v>34</v>
      </c>
      <c r="B54" s="116">
        <v>385</v>
      </c>
      <c r="C54" s="381" t="s">
        <v>1088</v>
      </c>
      <c r="D54" s="116" t="s">
        <v>146</v>
      </c>
      <c r="E54" s="121" t="s">
        <v>42</v>
      </c>
      <c r="F54" s="382" t="s">
        <v>83</v>
      </c>
      <c r="G54" s="189">
        <v>13.12</v>
      </c>
      <c r="H54" s="188" t="s">
        <v>808</v>
      </c>
      <c r="I54" s="364" t="s">
        <v>1062</v>
      </c>
      <c r="L54" s="188"/>
      <c r="N54" s="377">
        <f t="shared" si="0"/>
        <v>13.12</v>
      </c>
      <c r="O54" s="378" t="str">
        <f t="shared" si="1"/>
        <v>1юн</v>
      </c>
      <c r="P54" s="192" t="s">
        <v>148</v>
      </c>
    </row>
    <row r="55" spans="1:37">
      <c r="A55" s="132">
        <v>37</v>
      </c>
      <c r="B55" s="182">
        <v>445</v>
      </c>
      <c r="C55" s="183" t="s">
        <v>1089</v>
      </c>
      <c r="D55" s="185" t="s">
        <v>114</v>
      </c>
      <c r="E55" s="185" t="s">
        <v>41</v>
      </c>
      <c r="F55" s="267" t="s">
        <v>83</v>
      </c>
      <c r="G55" s="188">
        <v>13.14</v>
      </c>
      <c r="H55" s="188" t="s">
        <v>808</v>
      </c>
      <c r="I55" s="364" t="s">
        <v>1055</v>
      </c>
      <c r="J55" s="339"/>
      <c r="K55" s="339"/>
      <c r="L55" s="188"/>
      <c r="M55" s="74"/>
      <c r="N55" s="377">
        <f t="shared" si="0"/>
        <v>13.14</v>
      </c>
      <c r="O55" s="378" t="str">
        <f t="shared" si="1"/>
        <v>1юн</v>
      </c>
      <c r="P55" s="192" t="s">
        <v>1090</v>
      </c>
    </row>
    <row r="56" spans="1:37">
      <c r="A56" s="132">
        <v>38</v>
      </c>
      <c r="B56" s="182">
        <v>414</v>
      </c>
      <c r="C56" s="183" t="s">
        <v>357</v>
      </c>
      <c r="D56" s="185" t="s">
        <v>146</v>
      </c>
      <c r="E56" s="185" t="s">
        <v>41</v>
      </c>
      <c r="F56" s="267" t="s">
        <v>83</v>
      </c>
      <c r="G56" s="189">
        <v>13.17</v>
      </c>
      <c r="H56" s="188" t="s">
        <v>808</v>
      </c>
      <c r="I56" s="364" t="s">
        <v>1055</v>
      </c>
      <c r="L56" s="188"/>
      <c r="N56" s="377">
        <f t="shared" si="0"/>
        <v>13.17</v>
      </c>
      <c r="O56" s="378" t="str">
        <f t="shared" si="1"/>
        <v>1юн</v>
      </c>
      <c r="P56" s="192" t="s">
        <v>148</v>
      </c>
    </row>
    <row r="57" spans="1:37">
      <c r="A57" s="132">
        <v>39</v>
      </c>
      <c r="B57" s="182">
        <v>428</v>
      </c>
      <c r="C57" s="183" t="s">
        <v>1091</v>
      </c>
      <c r="D57" s="185" t="s">
        <v>146</v>
      </c>
      <c r="E57" s="185" t="s">
        <v>41</v>
      </c>
      <c r="F57" s="267" t="s">
        <v>83</v>
      </c>
      <c r="G57" s="189">
        <v>13.2</v>
      </c>
      <c r="H57" s="188" t="s">
        <v>808</v>
      </c>
      <c r="I57" s="364" t="s">
        <v>1046</v>
      </c>
      <c r="L57" s="188"/>
      <c r="N57" s="377">
        <f t="shared" si="0"/>
        <v>13.2</v>
      </c>
      <c r="O57" s="378" t="str">
        <f t="shared" si="1"/>
        <v>1юн</v>
      </c>
      <c r="P57" s="192" t="s">
        <v>1092</v>
      </c>
    </row>
    <row r="58" spans="1:37">
      <c r="A58" s="132">
        <v>40</v>
      </c>
      <c r="B58" s="182">
        <v>913</v>
      </c>
      <c r="C58" s="183" t="s">
        <v>1093</v>
      </c>
      <c r="D58" s="185" t="s">
        <v>146</v>
      </c>
      <c r="E58" s="185" t="s">
        <v>41</v>
      </c>
      <c r="F58" s="267" t="s">
        <v>365</v>
      </c>
      <c r="G58" s="189">
        <v>13.23</v>
      </c>
      <c r="H58" s="188" t="s">
        <v>808</v>
      </c>
      <c r="I58" s="364" t="s">
        <v>1052</v>
      </c>
      <c r="J58" s="386"/>
      <c r="K58" s="130"/>
      <c r="L58" s="188"/>
      <c r="M58" s="364"/>
      <c r="N58" s="377">
        <f t="shared" si="0"/>
        <v>13.23</v>
      </c>
      <c r="O58" s="378" t="str">
        <f t="shared" si="1"/>
        <v>1юн</v>
      </c>
      <c r="P58" s="192" t="s">
        <v>336</v>
      </c>
    </row>
    <row r="59" spans="1:37">
      <c r="A59" s="132">
        <v>41</v>
      </c>
      <c r="B59" s="182">
        <v>134</v>
      </c>
      <c r="C59" s="183" t="s">
        <v>1094</v>
      </c>
      <c r="D59" s="185">
        <v>2001</v>
      </c>
      <c r="E59" s="185" t="s">
        <v>41</v>
      </c>
      <c r="F59" s="267" t="s">
        <v>65</v>
      </c>
      <c r="G59" s="189">
        <v>13.24</v>
      </c>
      <c r="H59" s="188" t="s">
        <v>808</v>
      </c>
      <c r="I59" s="364" t="s">
        <v>1059</v>
      </c>
      <c r="L59" s="188"/>
      <c r="N59" s="377">
        <f t="shared" si="0"/>
        <v>13.24</v>
      </c>
      <c r="O59" s="378" t="str">
        <f t="shared" si="1"/>
        <v>1юн</v>
      </c>
      <c r="P59" s="192" t="s">
        <v>642</v>
      </c>
    </row>
    <row r="60" spans="1:37">
      <c r="A60" s="132">
        <v>42</v>
      </c>
      <c r="B60" s="116">
        <v>46</v>
      </c>
      <c r="C60" s="381" t="s">
        <v>1095</v>
      </c>
      <c r="D60" s="185">
        <v>2002</v>
      </c>
      <c r="E60" s="121" t="s">
        <v>41</v>
      </c>
      <c r="F60" s="382" t="s">
        <v>228</v>
      </c>
      <c r="G60" s="189">
        <v>13.27</v>
      </c>
      <c r="H60" s="188" t="s">
        <v>808</v>
      </c>
      <c r="I60" s="364" t="s">
        <v>1059</v>
      </c>
      <c r="L60" s="188"/>
      <c r="N60" s="377">
        <f t="shared" si="0"/>
        <v>13.27</v>
      </c>
      <c r="O60" s="378" t="str">
        <f t="shared" si="1"/>
        <v>1юн</v>
      </c>
      <c r="P60" s="192" t="s">
        <v>653</v>
      </c>
    </row>
    <row r="61" spans="1:37">
      <c r="A61" s="132">
        <v>43</v>
      </c>
      <c r="B61" s="182">
        <v>211</v>
      </c>
      <c r="C61" s="183" t="s">
        <v>1096</v>
      </c>
      <c r="D61" s="185">
        <v>2001</v>
      </c>
      <c r="E61" s="185" t="s">
        <v>713</v>
      </c>
      <c r="F61" s="267" t="s">
        <v>167</v>
      </c>
      <c r="G61" s="189">
        <v>13.28</v>
      </c>
      <c r="H61" s="188" t="s">
        <v>808</v>
      </c>
      <c r="I61" s="364" t="s">
        <v>1055</v>
      </c>
      <c r="L61" s="188"/>
      <c r="N61" s="377">
        <f t="shared" si="0"/>
        <v>13.28</v>
      </c>
      <c r="O61" s="378" t="str">
        <f t="shared" si="1"/>
        <v>1юн</v>
      </c>
      <c r="P61" s="192" t="s">
        <v>606</v>
      </c>
    </row>
    <row r="62" spans="1:37">
      <c r="A62" s="132">
        <v>44</v>
      </c>
      <c r="B62" s="182">
        <v>441</v>
      </c>
      <c r="C62" s="183" t="s">
        <v>1097</v>
      </c>
      <c r="D62" s="185" t="s">
        <v>146</v>
      </c>
      <c r="E62" s="185" t="s">
        <v>41</v>
      </c>
      <c r="F62" s="267" t="s">
        <v>83</v>
      </c>
      <c r="G62" s="189">
        <v>13.29</v>
      </c>
      <c r="H62" s="188" t="s">
        <v>808</v>
      </c>
      <c r="I62" s="364" t="s">
        <v>1059</v>
      </c>
      <c r="L62" s="188"/>
      <c r="N62" s="377">
        <f t="shared" si="0"/>
        <v>13.29</v>
      </c>
      <c r="O62" s="378" t="str">
        <f t="shared" si="1"/>
        <v>1юн</v>
      </c>
      <c r="P62" s="192"/>
    </row>
    <row r="63" spans="1:37">
      <c r="A63" s="132">
        <v>45</v>
      </c>
      <c r="B63" s="182">
        <v>583</v>
      </c>
      <c r="C63" s="183" t="s">
        <v>1098</v>
      </c>
      <c r="D63" s="185" t="s">
        <v>146</v>
      </c>
      <c r="E63" s="185" t="s">
        <v>42</v>
      </c>
      <c r="F63" s="267" t="s">
        <v>124</v>
      </c>
      <c r="G63" s="189">
        <v>13.36</v>
      </c>
      <c r="H63" s="188" t="s">
        <v>808</v>
      </c>
      <c r="I63" s="364" t="s">
        <v>1049</v>
      </c>
      <c r="L63" s="188"/>
      <c r="N63" s="377">
        <f t="shared" si="0"/>
        <v>13.36</v>
      </c>
      <c r="O63" s="378" t="str">
        <f t="shared" si="1"/>
        <v>1юн</v>
      </c>
      <c r="P63" s="192" t="s">
        <v>126</v>
      </c>
    </row>
    <row r="64" spans="1:37">
      <c r="A64" s="132">
        <v>46</v>
      </c>
      <c r="B64" s="116">
        <v>56</v>
      </c>
      <c r="C64" s="381" t="s">
        <v>1099</v>
      </c>
      <c r="D64" s="313">
        <v>2001</v>
      </c>
      <c r="E64" s="121" t="s">
        <v>40</v>
      </c>
      <c r="F64" s="382" t="s">
        <v>269</v>
      </c>
      <c r="G64" s="189">
        <v>13.39</v>
      </c>
      <c r="H64" s="188" t="s">
        <v>808</v>
      </c>
      <c r="I64" s="364" t="s">
        <v>1049</v>
      </c>
      <c r="L64" s="188"/>
      <c r="N64" s="377">
        <f t="shared" si="0"/>
        <v>13.39</v>
      </c>
      <c r="O64" s="378" t="str">
        <f t="shared" si="1"/>
        <v>1юн</v>
      </c>
      <c r="P64" s="192" t="s">
        <v>965</v>
      </c>
    </row>
    <row r="65" spans="1:37">
      <c r="A65" s="132">
        <v>47</v>
      </c>
      <c r="B65" s="182">
        <v>426</v>
      </c>
      <c r="C65" s="183" t="s">
        <v>1100</v>
      </c>
      <c r="D65" s="185" t="s">
        <v>146</v>
      </c>
      <c r="E65" s="185" t="s">
        <v>41</v>
      </c>
      <c r="F65" s="267" t="s">
        <v>83</v>
      </c>
      <c r="G65" s="189">
        <v>13.46</v>
      </c>
      <c r="H65" s="188" t="s">
        <v>808</v>
      </c>
      <c r="I65" s="364" t="s">
        <v>1062</v>
      </c>
      <c r="L65" s="188"/>
      <c r="N65" s="377">
        <f t="shared" si="0"/>
        <v>13.46</v>
      </c>
      <c r="O65" s="378" t="str">
        <f t="shared" si="1"/>
        <v>1юн</v>
      </c>
      <c r="P65" s="192" t="s">
        <v>675</v>
      </c>
    </row>
    <row r="66" spans="1:37">
      <c r="A66" s="132">
        <v>48</v>
      </c>
      <c r="B66" s="182">
        <v>582</v>
      </c>
      <c r="C66" s="183" t="s">
        <v>1101</v>
      </c>
      <c r="D66" s="185" t="s">
        <v>146</v>
      </c>
      <c r="E66" s="185" t="s">
        <v>42</v>
      </c>
      <c r="F66" s="267" t="s">
        <v>124</v>
      </c>
      <c r="G66" s="189">
        <v>13.52</v>
      </c>
      <c r="H66" s="188" t="s">
        <v>808</v>
      </c>
      <c r="I66" s="364" t="s">
        <v>1055</v>
      </c>
      <c r="L66" s="188"/>
      <c r="N66" s="377">
        <f t="shared" si="0"/>
        <v>13.52</v>
      </c>
      <c r="O66" s="378" t="str">
        <f t="shared" si="1"/>
        <v>1юн</v>
      </c>
      <c r="P66" s="192" t="s">
        <v>126</v>
      </c>
    </row>
    <row r="67" spans="1:37">
      <c r="A67" s="132">
        <v>49</v>
      </c>
      <c r="B67" s="379">
        <v>605</v>
      </c>
      <c r="C67" s="183" t="s">
        <v>1102</v>
      </c>
      <c r="D67" s="185">
        <v>2002</v>
      </c>
      <c r="E67" s="185" t="s">
        <v>41</v>
      </c>
      <c r="F67" s="267" t="s">
        <v>175</v>
      </c>
      <c r="G67" s="189">
        <v>13.74</v>
      </c>
      <c r="H67" s="188" t="s">
        <v>808</v>
      </c>
      <c r="I67" s="364" t="s">
        <v>1059</v>
      </c>
      <c r="L67" s="188"/>
      <c r="N67" s="377">
        <f t="shared" si="0"/>
        <v>13.74</v>
      </c>
      <c r="O67" s="378" t="str">
        <f t="shared" si="1"/>
        <v>2юн</v>
      </c>
      <c r="P67" s="192" t="s">
        <v>600</v>
      </c>
    </row>
    <row r="68" spans="1:37">
      <c r="A68" s="132">
        <v>50</v>
      </c>
      <c r="B68" s="379">
        <v>279</v>
      </c>
      <c r="C68" s="183" t="s">
        <v>362</v>
      </c>
      <c r="D68" s="313">
        <v>2001</v>
      </c>
      <c r="E68" s="185" t="s">
        <v>41</v>
      </c>
      <c r="F68" s="267" t="s">
        <v>167</v>
      </c>
      <c r="G68" s="189">
        <v>13.79</v>
      </c>
      <c r="H68" s="188" t="s">
        <v>808</v>
      </c>
      <c r="I68" s="364" t="s">
        <v>1062</v>
      </c>
      <c r="L68" s="188"/>
      <c r="N68" s="377">
        <f t="shared" si="0"/>
        <v>13.79</v>
      </c>
      <c r="O68" s="378" t="str">
        <f t="shared" si="1"/>
        <v>2юн</v>
      </c>
      <c r="P68" s="192" t="s">
        <v>1053</v>
      </c>
    </row>
    <row r="69" spans="1:37">
      <c r="A69" s="132">
        <v>51</v>
      </c>
      <c r="B69" s="182">
        <v>60</v>
      </c>
      <c r="C69" s="183" t="s">
        <v>367</v>
      </c>
      <c r="D69" s="313">
        <v>2001</v>
      </c>
      <c r="E69" s="185" t="s">
        <v>40</v>
      </c>
      <c r="F69" s="267" t="s">
        <v>368</v>
      </c>
      <c r="G69" s="188">
        <v>13.86</v>
      </c>
      <c r="H69" s="188" t="s">
        <v>808</v>
      </c>
      <c r="I69" s="364" t="s">
        <v>1059</v>
      </c>
      <c r="J69" s="339"/>
      <c r="K69" s="76"/>
      <c r="L69" s="188"/>
      <c r="M69" s="74"/>
      <c r="N69" s="377">
        <f t="shared" si="0"/>
        <v>13.86</v>
      </c>
      <c r="O69" s="378" t="str">
        <f t="shared" si="1"/>
        <v>2юн</v>
      </c>
      <c r="P69" s="192" t="s">
        <v>369</v>
      </c>
    </row>
    <row r="70" spans="1:37">
      <c r="A70" s="132">
        <v>52</v>
      </c>
      <c r="B70" s="182">
        <v>605</v>
      </c>
      <c r="C70" s="183" t="s">
        <v>1103</v>
      </c>
      <c r="D70" s="185">
        <v>2002</v>
      </c>
      <c r="E70" s="185" t="s">
        <v>41</v>
      </c>
      <c r="F70" s="267" t="s">
        <v>175</v>
      </c>
      <c r="G70" s="188">
        <v>13.87</v>
      </c>
      <c r="H70" s="188" t="s">
        <v>808</v>
      </c>
      <c r="I70" s="364" t="s">
        <v>1059</v>
      </c>
      <c r="J70" s="387"/>
      <c r="K70" s="387"/>
      <c r="L70" s="188"/>
      <c r="M70" s="74"/>
      <c r="N70" s="377">
        <f t="shared" si="0"/>
        <v>13.87</v>
      </c>
      <c r="O70" s="378" t="str">
        <f t="shared" si="1"/>
        <v>2юн</v>
      </c>
      <c r="P70" s="192" t="s">
        <v>874</v>
      </c>
    </row>
    <row r="71" spans="1:37">
      <c r="A71" s="132">
        <v>53</v>
      </c>
      <c r="B71" s="379">
        <v>41</v>
      </c>
      <c r="C71" s="183" t="s">
        <v>1104</v>
      </c>
      <c r="D71" s="185">
        <v>2002</v>
      </c>
      <c r="E71" s="185" t="s">
        <v>41</v>
      </c>
      <c r="F71" s="267" t="s">
        <v>228</v>
      </c>
      <c r="G71" s="189">
        <v>13.88</v>
      </c>
      <c r="H71" s="188" t="s">
        <v>808</v>
      </c>
      <c r="I71" s="364" t="s">
        <v>1055</v>
      </c>
      <c r="L71" s="188"/>
      <c r="N71" s="377">
        <f t="shared" si="0"/>
        <v>13.88</v>
      </c>
      <c r="O71" s="378" t="str">
        <f t="shared" si="1"/>
        <v>2юн</v>
      </c>
      <c r="P71" s="192" t="s">
        <v>338</v>
      </c>
    </row>
    <row r="72" spans="1:37">
      <c r="A72" s="132">
        <v>54</v>
      </c>
      <c r="B72" s="182">
        <v>385</v>
      </c>
      <c r="C72" s="183" t="s">
        <v>1105</v>
      </c>
      <c r="D72" s="185" t="s">
        <v>146</v>
      </c>
      <c r="E72" s="185" t="s">
        <v>40</v>
      </c>
      <c r="F72" s="267" t="s">
        <v>83</v>
      </c>
      <c r="G72" s="188">
        <v>13.9</v>
      </c>
      <c r="H72" s="188" t="s">
        <v>808</v>
      </c>
      <c r="I72" s="364" t="s">
        <v>1059</v>
      </c>
      <c r="J72" s="73"/>
      <c r="K72" s="73"/>
      <c r="L72" s="188"/>
      <c r="M72" s="76"/>
      <c r="N72" s="377">
        <f t="shared" si="0"/>
        <v>13.9</v>
      </c>
      <c r="O72" s="378" t="str">
        <f t="shared" si="1"/>
        <v>2юн</v>
      </c>
      <c r="P72" s="192" t="s">
        <v>1106</v>
      </c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</row>
    <row r="73" spans="1:37">
      <c r="A73" s="132">
        <v>55</v>
      </c>
      <c r="B73" s="182">
        <v>55</v>
      </c>
      <c r="C73" s="183" t="s">
        <v>1107</v>
      </c>
      <c r="D73" s="313">
        <v>2001</v>
      </c>
      <c r="E73" s="185" t="s">
        <v>40</v>
      </c>
      <c r="F73" s="267" t="s">
        <v>269</v>
      </c>
      <c r="G73" s="189">
        <v>13.92</v>
      </c>
      <c r="H73" s="188" t="s">
        <v>808</v>
      </c>
      <c r="I73" s="364" t="s">
        <v>1046</v>
      </c>
      <c r="L73" s="188"/>
      <c r="N73" s="377">
        <f t="shared" si="0"/>
        <v>13.92</v>
      </c>
      <c r="O73" s="378" t="str">
        <f t="shared" si="1"/>
        <v>2юн</v>
      </c>
      <c r="P73" s="192" t="s">
        <v>965</v>
      </c>
    </row>
    <row r="74" spans="1:37">
      <c r="A74" s="132">
        <v>56</v>
      </c>
      <c r="B74" s="182">
        <v>280</v>
      </c>
      <c r="C74" s="183" t="s">
        <v>1108</v>
      </c>
      <c r="D74" s="185">
        <v>2001</v>
      </c>
      <c r="E74" s="185" t="s">
        <v>41</v>
      </c>
      <c r="F74" s="267" t="s">
        <v>223</v>
      </c>
      <c r="G74" s="188">
        <v>13.93</v>
      </c>
      <c r="H74" s="188" t="s">
        <v>808</v>
      </c>
      <c r="I74" s="364" t="s">
        <v>1059</v>
      </c>
      <c r="J74" s="386"/>
      <c r="K74" s="386"/>
      <c r="L74" s="188"/>
      <c r="M74" s="74"/>
      <c r="N74" s="377">
        <f t="shared" si="0"/>
        <v>13.93</v>
      </c>
      <c r="O74" s="378" t="str">
        <f t="shared" si="1"/>
        <v>2юн</v>
      </c>
      <c r="P74" s="192" t="s">
        <v>585</v>
      </c>
    </row>
    <row r="75" spans="1:37">
      <c r="A75" s="132">
        <v>57</v>
      </c>
      <c r="B75" s="379">
        <v>777</v>
      </c>
      <c r="C75" s="183" t="s">
        <v>1109</v>
      </c>
      <c r="D75" s="185">
        <v>2002</v>
      </c>
      <c r="E75" s="185" t="s">
        <v>41</v>
      </c>
      <c r="F75" s="267" t="s">
        <v>171</v>
      </c>
      <c r="G75" s="189">
        <v>13.97</v>
      </c>
      <c r="H75" s="188" t="s">
        <v>808</v>
      </c>
      <c r="I75" s="364" t="s">
        <v>1059</v>
      </c>
      <c r="L75" s="188"/>
      <c r="N75" s="377">
        <f t="shared" si="0"/>
        <v>13.97</v>
      </c>
      <c r="O75" s="378" t="str">
        <f t="shared" si="1"/>
        <v>2юн</v>
      </c>
      <c r="P75" s="192" t="s">
        <v>423</v>
      </c>
    </row>
    <row r="76" spans="1:37">
      <c r="A76" s="132">
        <v>58</v>
      </c>
      <c r="B76" s="182">
        <v>819</v>
      </c>
      <c r="C76" s="183" t="s">
        <v>1110</v>
      </c>
      <c r="D76" s="185" t="s">
        <v>114</v>
      </c>
      <c r="E76" s="185" t="s">
        <v>41</v>
      </c>
      <c r="F76" s="267" t="s">
        <v>128</v>
      </c>
      <c r="G76" s="189">
        <v>14</v>
      </c>
      <c r="H76" s="188" t="s">
        <v>808</v>
      </c>
      <c r="I76" s="364" t="s">
        <v>1049</v>
      </c>
      <c r="J76" s="339"/>
      <c r="K76" s="198"/>
      <c r="L76" s="188"/>
      <c r="M76" s="364"/>
      <c r="N76" s="377">
        <f t="shared" si="0"/>
        <v>14</v>
      </c>
      <c r="O76" s="378" t="str">
        <f t="shared" si="1"/>
        <v>2юн</v>
      </c>
      <c r="P76" s="192" t="s">
        <v>397</v>
      </c>
    </row>
    <row r="77" spans="1:37">
      <c r="A77" s="132">
        <v>59</v>
      </c>
      <c r="B77" s="116">
        <v>356</v>
      </c>
      <c r="C77" s="381" t="s">
        <v>1111</v>
      </c>
      <c r="D77" s="116" t="s">
        <v>146</v>
      </c>
      <c r="E77" s="121" t="s">
        <v>41</v>
      </c>
      <c r="F77" s="382" t="s">
        <v>83</v>
      </c>
      <c r="G77" s="189">
        <v>14.01</v>
      </c>
      <c r="H77" s="188" t="s">
        <v>808</v>
      </c>
      <c r="I77" s="364" t="s">
        <v>1049</v>
      </c>
      <c r="L77" s="188"/>
      <c r="N77" s="377">
        <f t="shared" si="0"/>
        <v>14.01</v>
      </c>
      <c r="O77" s="378" t="str">
        <f t="shared" si="1"/>
        <v>2юн</v>
      </c>
      <c r="P77" s="192" t="s">
        <v>704</v>
      </c>
    </row>
    <row r="78" spans="1:37">
      <c r="A78" s="132">
        <v>60</v>
      </c>
      <c r="B78" s="182">
        <v>163</v>
      </c>
      <c r="C78" s="183" t="s">
        <v>371</v>
      </c>
      <c r="D78" s="185" t="s">
        <v>114</v>
      </c>
      <c r="E78" s="185" t="s">
        <v>40</v>
      </c>
      <c r="F78" s="186" t="s">
        <v>142</v>
      </c>
      <c r="G78" s="189">
        <v>14.14</v>
      </c>
      <c r="H78" s="188" t="s">
        <v>808</v>
      </c>
      <c r="I78" s="364" t="s">
        <v>1059</v>
      </c>
      <c r="L78" s="188"/>
      <c r="N78" s="377">
        <f t="shared" si="0"/>
        <v>14.14</v>
      </c>
      <c r="O78" s="378" t="str">
        <f t="shared" si="1"/>
        <v>2юн</v>
      </c>
      <c r="P78" s="192" t="s">
        <v>372</v>
      </c>
    </row>
    <row r="79" spans="1:37">
      <c r="A79" s="132">
        <v>61</v>
      </c>
      <c r="B79" s="116">
        <v>431</v>
      </c>
      <c r="C79" s="381" t="s">
        <v>1112</v>
      </c>
      <c r="D79" s="116" t="s">
        <v>146</v>
      </c>
      <c r="E79" s="121" t="s">
        <v>40</v>
      </c>
      <c r="F79" s="382" t="s">
        <v>83</v>
      </c>
      <c r="G79" s="189">
        <v>14.18</v>
      </c>
      <c r="H79" s="188" t="s">
        <v>808</v>
      </c>
      <c r="I79" s="364" t="s">
        <v>1052</v>
      </c>
      <c r="L79" s="188"/>
      <c r="N79" s="377">
        <f t="shared" si="0"/>
        <v>14.18</v>
      </c>
      <c r="O79" s="378" t="str">
        <f t="shared" si="1"/>
        <v>2юн</v>
      </c>
      <c r="P79" s="192" t="s">
        <v>1090</v>
      </c>
    </row>
    <row r="80" spans="1:37">
      <c r="A80" s="132">
        <v>62</v>
      </c>
      <c r="B80" s="182">
        <v>45</v>
      </c>
      <c r="C80" s="183" t="s">
        <v>1113</v>
      </c>
      <c r="D80" s="313">
        <v>2001</v>
      </c>
      <c r="E80" s="185" t="s">
        <v>41</v>
      </c>
      <c r="F80" s="267" t="s">
        <v>228</v>
      </c>
      <c r="G80" s="189">
        <v>14.21</v>
      </c>
      <c r="H80" s="188" t="s">
        <v>808</v>
      </c>
      <c r="I80" s="364" t="s">
        <v>1059</v>
      </c>
      <c r="L80" s="188"/>
      <c r="N80" s="377">
        <f t="shared" si="0"/>
        <v>14.21</v>
      </c>
      <c r="O80" s="378" t="str">
        <f t="shared" si="1"/>
        <v>2юн</v>
      </c>
      <c r="P80" s="192" t="s">
        <v>385</v>
      </c>
    </row>
    <row r="81" spans="1:24">
      <c r="A81" s="132">
        <v>63</v>
      </c>
      <c r="B81" s="379">
        <v>349</v>
      </c>
      <c r="C81" s="183" t="s">
        <v>1114</v>
      </c>
      <c r="D81" s="313">
        <v>2001</v>
      </c>
      <c r="E81" s="185" t="s">
        <v>41</v>
      </c>
      <c r="F81" s="267" t="s">
        <v>153</v>
      </c>
      <c r="G81" s="188">
        <v>14.23</v>
      </c>
      <c r="H81" s="188" t="s">
        <v>808</v>
      </c>
      <c r="I81" s="364" t="s">
        <v>1052</v>
      </c>
      <c r="J81" s="339"/>
      <c r="K81" s="339"/>
      <c r="L81" s="188"/>
      <c r="M81" s="74"/>
      <c r="N81" s="377">
        <f t="shared" si="0"/>
        <v>14.23</v>
      </c>
      <c r="O81" s="378" t="str">
        <f t="shared" si="1"/>
        <v>2юн</v>
      </c>
      <c r="P81" s="192" t="s">
        <v>861</v>
      </c>
    </row>
    <row r="82" spans="1:24">
      <c r="A82" s="132">
        <v>64</v>
      </c>
      <c r="B82" s="182">
        <v>208</v>
      </c>
      <c r="C82" s="183" t="s">
        <v>1115</v>
      </c>
      <c r="D82" s="185">
        <v>2001</v>
      </c>
      <c r="E82" s="185" t="s">
        <v>713</v>
      </c>
      <c r="F82" s="267" t="s">
        <v>167</v>
      </c>
      <c r="G82" s="189">
        <v>14.27</v>
      </c>
      <c r="H82" s="188" t="s">
        <v>808</v>
      </c>
      <c r="I82" s="364" t="s">
        <v>1062</v>
      </c>
      <c r="L82" s="188"/>
      <c r="N82" s="377">
        <f t="shared" si="0"/>
        <v>14.27</v>
      </c>
      <c r="O82" s="378" t="str">
        <f t="shared" si="1"/>
        <v>2юн</v>
      </c>
      <c r="P82" s="192" t="s">
        <v>626</v>
      </c>
    </row>
    <row r="83" spans="1:24">
      <c r="A83" s="132">
        <v>65</v>
      </c>
      <c r="B83" s="182">
        <v>630</v>
      </c>
      <c r="C83" s="183" t="s">
        <v>1116</v>
      </c>
      <c r="D83" s="185">
        <v>2002</v>
      </c>
      <c r="E83" s="185" t="s">
        <v>41</v>
      </c>
      <c r="F83" s="267" t="s">
        <v>132</v>
      </c>
      <c r="G83" s="188">
        <v>14.33</v>
      </c>
      <c r="H83" s="188" t="s">
        <v>808</v>
      </c>
      <c r="I83" s="364" t="s">
        <v>1049</v>
      </c>
      <c r="J83" s="339"/>
      <c r="K83" s="198"/>
      <c r="L83" s="188"/>
      <c r="M83" s="364"/>
      <c r="N83" s="377">
        <f t="shared" ref="N83:N89" si="2">MIN(G83,K83)</f>
        <v>14.33</v>
      </c>
      <c r="O83" s="378" t="str">
        <f t="shared" ref="O83:O88" si="3">LOOKUP(N83,$R$1:$AJ$1,$R$2:$AJ$2)</f>
        <v>2юн</v>
      </c>
      <c r="P83" s="192" t="s">
        <v>401</v>
      </c>
    </row>
    <row r="84" spans="1:24">
      <c r="A84" s="132">
        <v>66</v>
      </c>
      <c r="B84" s="182">
        <v>62</v>
      </c>
      <c r="C84" s="183" t="s">
        <v>1117</v>
      </c>
      <c r="D84" s="185">
        <v>2002</v>
      </c>
      <c r="E84" s="185" t="s">
        <v>70</v>
      </c>
      <c r="F84" s="267" t="s">
        <v>269</v>
      </c>
      <c r="G84" s="188">
        <v>14.47</v>
      </c>
      <c r="H84" s="188" t="s">
        <v>808</v>
      </c>
      <c r="I84" s="364" t="s">
        <v>1046</v>
      </c>
      <c r="J84" s="339"/>
      <c r="K84" s="339"/>
      <c r="L84" s="188"/>
      <c r="M84" s="74"/>
      <c r="N84" s="377">
        <f t="shared" si="2"/>
        <v>14.47</v>
      </c>
      <c r="O84" s="378" t="str">
        <f t="shared" si="3"/>
        <v>3юн</v>
      </c>
      <c r="P84" s="192" t="s">
        <v>270</v>
      </c>
    </row>
    <row r="85" spans="1:24">
      <c r="A85" s="132">
        <v>66</v>
      </c>
      <c r="B85" s="182">
        <v>181</v>
      </c>
      <c r="C85" s="183" t="s">
        <v>378</v>
      </c>
      <c r="D85" s="185" t="s">
        <v>114</v>
      </c>
      <c r="E85" s="185" t="s">
        <v>40</v>
      </c>
      <c r="F85" s="267" t="s">
        <v>142</v>
      </c>
      <c r="G85" s="189">
        <v>14.47</v>
      </c>
      <c r="H85" s="188" t="s">
        <v>808</v>
      </c>
      <c r="I85" s="364" t="s">
        <v>1055</v>
      </c>
      <c r="L85" s="188"/>
      <c r="N85" s="377">
        <f t="shared" si="2"/>
        <v>14.47</v>
      </c>
      <c r="O85" s="378" t="str">
        <f t="shared" si="3"/>
        <v>3юн</v>
      </c>
      <c r="P85" s="192" t="s">
        <v>372</v>
      </c>
    </row>
    <row r="86" spans="1:24">
      <c r="A86" s="132">
        <v>68</v>
      </c>
      <c r="B86" s="116">
        <v>42</v>
      </c>
      <c r="C86" s="381" t="s">
        <v>1118</v>
      </c>
      <c r="D86" s="185">
        <v>2002</v>
      </c>
      <c r="E86" s="121" t="s">
        <v>41</v>
      </c>
      <c r="F86" s="382" t="s">
        <v>228</v>
      </c>
      <c r="G86" s="188">
        <v>14.53</v>
      </c>
      <c r="H86" s="188" t="s">
        <v>808</v>
      </c>
      <c r="I86" s="364" t="s">
        <v>1049</v>
      </c>
      <c r="J86" s="339"/>
      <c r="K86" s="198"/>
      <c r="L86" s="188"/>
      <c r="M86" s="364"/>
      <c r="N86" s="377">
        <f t="shared" si="2"/>
        <v>14.53</v>
      </c>
      <c r="O86" s="378" t="str">
        <f t="shared" si="3"/>
        <v>3юн</v>
      </c>
      <c r="P86" s="192" t="s">
        <v>338</v>
      </c>
    </row>
    <row r="87" spans="1:24">
      <c r="A87" s="132">
        <v>69</v>
      </c>
      <c r="B87" s="379">
        <v>965</v>
      </c>
      <c r="C87" s="183" t="s">
        <v>1119</v>
      </c>
      <c r="D87" s="313" t="s">
        <v>114</v>
      </c>
      <c r="E87" s="185" t="s">
        <v>41</v>
      </c>
      <c r="F87" s="267" t="s">
        <v>365</v>
      </c>
      <c r="G87" s="383">
        <v>15.07</v>
      </c>
      <c r="H87" s="188" t="s">
        <v>808</v>
      </c>
      <c r="I87" s="364" t="s">
        <v>1055</v>
      </c>
      <c r="J87" s="339"/>
      <c r="K87" s="339"/>
      <c r="L87" s="188"/>
      <c r="M87" s="388"/>
      <c r="N87" s="377">
        <f t="shared" si="2"/>
        <v>15.07</v>
      </c>
      <c r="O87" s="378" t="str">
        <f t="shared" si="3"/>
        <v>3юн</v>
      </c>
      <c r="P87" s="192" t="s">
        <v>366</v>
      </c>
    </row>
    <row r="88" spans="1:24">
      <c r="A88" s="132">
        <v>70</v>
      </c>
      <c r="B88" s="182">
        <v>837</v>
      </c>
      <c r="C88" s="183" t="s">
        <v>1120</v>
      </c>
      <c r="D88" s="185" t="s">
        <v>146</v>
      </c>
      <c r="E88" s="185" t="s">
        <v>41</v>
      </c>
      <c r="F88" s="267" t="s">
        <v>128</v>
      </c>
      <c r="G88" s="189">
        <v>15.22</v>
      </c>
      <c r="H88" s="188" t="s">
        <v>808</v>
      </c>
      <c r="I88" s="364" t="s">
        <v>1049</v>
      </c>
      <c r="L88" s="188"/>
      <c r="N88" s="377">
        <f t="shared" si="2"/>
        <v>15.22</v>
      </c>
      <c r="O88" s="378" t="str">
        <f t="shared" si="3"/>
        <v>3юн</v>
      </c>
      <c r="P88" s="192" t="s">
        <v>397</v>
      </c>
    </row>
    <row r="89" spans="1:24">
      <c r="A89" s="132">
        <v>71</v>
      </c>
      <c r="B89" s="182">
        <v>640</v>
      </c>
      <c r="C89" s="183" t="s">
        <v>1121</v>
      </c>
      <c r="D89" s="185">
        <v>2002</v>
      </c>
      <c r="E89" s="185" t="s">
        <v>41</v>
      </c>
      <c r="F89" s="186" t="s">
        <v>132</v>
      </c>
      <c r="G89" s="189">
        <v>15.58</v>
      </c>
      <c r="H89" s="188" t="s">
        <v>808</v>
      </c>
      <c r="I89" s="364" t="s">
        <v>1059</v>
      </c>
      <c r="L89" s="188"/>
      <c r="N89" s="377">
        <f t="shared" si="2"/>
        <v>15.58</v>
      </c>
      <c r="O89" s="378"/>
      <c r="P89" s="192" t="s">
        <v>961</v>
      </c>
    </row>
    <row r="90" spans="1:24">
      <c r="B90" s="182">
        <v>831</v>
      </c>
      <c r="C90" s="183" t="s">
        <v>1122</v>
      </c>
      <c r="D90" s="185" t="s">
        <v>146</v>
      </c>
      <c r="E90" s="185" t="s">
        <v>41</v>
      </c>
      <c r="F90" s="267" t="s">
        <v>128</v>
      </c>
      <c r="G90" s="391" t="s">
        <v>1123</v>
      </c>
      <c r="H90" s="188"/>
      <c r="I90" s="364"/>
      <c r="L90" s="188"/>
      <c r="N90" s="377"/>
      <c r="O90" s="378"/>
      <c r="P90" s="192" t="s">
        <v>397</v>
      </c>
    </row>
    <row r="91" spans="1:24">
      <c r="B91" s="182">
        <v>980</v>
      </c>
      <c r="C91" s="183" t="s">
        <v>1124</v>
      </c>
      <c r="D91" s="185">
        <v>2002</v>
      </c>
      <c r="E91" s="185" t="s">
        <v>42</v>
      </c>
      <c r="F91" s="267" t="s">
        <v>75</v>
      </c>
      <c r="G91" s="392" t="s">
        <v>591</v>
      </c>
      <c r="H91" s="188"/>
      <c r="I91" s="364"/>
      <c r="J91" s="386"/>
      <c r="K91" s="386"/>
      <c r="L91" s="188"/>
      <c r="M91" s="74"/>
      <c r="N91" s="377"/>
      <c r="O91" s="378"/>
      <c r="P91" s="192" t="s">
        <v>69</v>
      </c>
      <c r="W91" s="374"/>
      <c r="X91" s="339"/>
    </row>
    <row r="92" spans="1:24">
      <c r="B92" s="182">
        <v>267</v>
      </c>
      <c r="C92" s="183" t="s">
        <v>1125</v>
      </c>
      <c r="D92" s="185">
        <v>2001</v>
      </c>
      <c r="E92" s="185" t="s">
        <v>42</v>
      </c>
      <c r="F92" s="267" t="s">
        <v>223</v>
      </c>
      <c r="G92" s="393" t="s">
        <v>591</v>
      </c>
      <c r="H92" s="188"/>
      <c r="I92" s="364"/>
      <c r="J92" s="339"/>
      <c r="K92" s="339"/>
      <c r="L92" s="188"/>
      <c r="M92" s="386"/>
      <c r="N92" s="377"/>
      <c r="O92" s="378"/>
      <c r="P92" s="192" t="s">
        <v>189</v>
      </c>
    </row>
    <row r="93" spans="1:24">
      <c r="B93" s="182">
        <v>15</v>
      </c>
      <c r="C93" s="183" t="s">
        <v>1126</v>
      </c>
      <c r="D93" s="185">
        <v>2002</v>
      </c>
      <c r="E93" s="185" t="s">
        <v>41</v>
      </c>
      <c r="F93" s="267" t="s">
        <v>228</v>
      </c>
      <c r="G93" s="393" t="s">
        <v>591</v>
      </c>
      <c r="H93" s="188"/>
      <c r="I93" s="364"/>
      <c r="J93" s="386"/>
      <c r="K93" s="386"/>
      <c r="L93" s="188"/>
      <c r="M93" s="386"/>
      <c r="N93" s="377"/>
      <c r="O93" s="378"/>
      <c r="P93" s="192" t="s">
        <v>863</v>
      </c>
    </row>
    <row r="94" spans="1:24">
      <c r="B94" s="379">
        <v>423</v>
      </c>
      <c r="C94" s="183" t="s">
        <v>1127</v>
      </c>
      <c r="D94" s="313" t="s">
        <v>146</v>
      </c>
      <c r="E94" s="185" t="s">
        <v>41</v>
      </c>
      <c r="F94" s="267" t="s">
        <v>83</v>
      </c>
      <c r="G94" s="189" t="s">
        <v>81</v>
      </c>
      <c r="H94" s="188"/>
      <c r="I94" s="364"/>
      <c r="J94" s="339"/>
      <c r="K94" s="130"/>
      <c r="L94" s="188"/>
      <c r="M94" s="364"/>
      <c r="N94" s="377"/>
      <c r="O94" s="378"/>
      <c r="P94" s="192" t="s">
        <v>1128</v>
      </c>
    </row>
    <row r="95" spans="1:24">
      <c r="B95" s="182">
        <v>618</v>
      </c>
      <c r="C95" s="183" t="s">
        <v>1129</v>
      </c>
      <c r="D95" s="185">
        <v>2002</v>
      </c>
      <c r="E95" s="185" t="s">
        <v>41</v>
      </c>
      <c r="F95" s="267" t="s">
        <v>175</v>
      </c>
      <c r="G95" s="189" t="s">
        <v>81</v>
      </c>
      <c r="H95" s="188"/>
      <c r="I95" s="364"/>
      <c r="J95" s="339"/>
      <c r="K95" s="198"/>
      <c r="L95" s="188"/>
      <c r="M95" s="364"/>
      <c r="N95" s="377"/>
      <c r="O95" s="378"/>
      <c r="P95" s="192" t="s">
        <v>600</v>
      </c>
    </row>
    <row r="96" spans="1:24">
      <c r="B96" s="182">
        <v>310</v>
      </c>
      <c r="C96" s="183" t="s">
        <v>1130</v>
      </c>
      <c r="D96" s="185">
        <v>2002</v>
      </c>
      <c r="E96" s="185" t="s">
        <v>41</v>
      </c>
      <c r="F96" s="267" t="s">
        <v>153</v>
      </c>
      <c r="G96" s="188" t="s">
        <v>81</v>
      </c>
      <c r="H96" s="188"/>
      <c r="I96" s="364"/>
      <c r="J96" s="339"/>
      <c r="K96" s="76"/>
      <c r="L96" s="188"/>
      <c r="M96" s="74"/>
      <c r="N96" s="377"/>
      <c r="O96" s="378"/>
      <c r="P96" s="192" t="s">
        <v>861</v>
      </c>
    </row>
    <row r="97" spans="2:16">
      <c r="B97" s="182">
        <v>879</v>
      </c>
      <c r="C97" s="183" t="s">
        <v>1131</v>
      </c>
      <c r="D97" s="185">
        <v>2002</v>
      </c>
      <c r="E97" s="185" t="s">
        <v>43</v>
      </c>
      <c r="F97" s="267" t="s">
        <v>115</v>
      </c>
      <c r="G97" s="188" t="s">
        <v>81</v>
      </c>
      <c r="H97" s="188"/>
      <c r="I97" s="364"/>
      <c r="J97" s="386"/>
      <c r="K97" s="386"/>
      <c r="L97" s="188"/>
      <c r="M97" s="74"/>
      <c r="N97" s="377"/>
      <c r="O97" s="378"/>
      <c r="P97" s="192" t="s">
        <v>1132</v>
      </c>
    </row>
    <row r="98" spans="2:16">
      <c r="B98" s="182">
        <v>966</v>
      </c>
      <c r="C98" s="183" t="s">
        <v>1133</v>
      </c>
      <c r="D98" s="185" t="s">
        <v>146</v>
      </c>
      <c r="E98" s="185" t="s">
        <v>39</v>
      </c>
      <c r="F98" s="267" t="s">
        <v>365</v>
      </c>
      <c r="G98" s="188" t="s">
        <v>81</v>
      </c>
      <c r="H98" s="188"/>
      <c r="I98" s="364"/>
      <c r="L98" s="188"/>
      <c r="N98" s="377"/>
      <c r="O98" s="378"/>
      <c r="P98" s="192" t="s">
        <v>1134</v>
      </c>
    </row>
    <row r="99" spans="2:16">
      <c r="B99" s="116">
        <v>843</v>
      </c>
      <c r="C99" s="381" t="s">
        <v>1135</v>
      </c>
      <c r="D99" s="116">
        <v>2001</v>
      </c>
      <c r="E99" s="121" t="s">
        <v>43</v>
      </c>
      <c r="F99" s="382" t="s">
        <v>115</v>
      </c>
      <c r="G99" s="188" t="s">
        <v>81</v>
      </c>
      <c r="H99" s="188"/>
      <c r="I99" s="364"/>
      <c r="J99" s="386"/>
      <c r="K99" s="386"/>
      <c r="L99" s="188"/>
      <c r="M99" s="386"/>
      <c r="N99" s="377"/>
      <c r="O99" s="378"/>
      <c r="P99" s="192" t="s">
        <v>1132</v>
      </c>
    </row>
    <row r="100" spans="2:16">
      <c r="B100" s="379">
        <v>271</v>
      </c>
      <c r="C100" s="183" t="s">
        <v>1136</v>
      </c>
      <c r="D100" s="313">
        <v>2001</v>
      </c>
      <c r="E100" s="185" t="s">
        <v>41</v>
      </c>
      <c r="F100" s="267" t="s">
        <v>167</v>
      </c>
      <c r="G100" s="188" t="s">
        <v>81</v>
      </c>
      <c r="H100" s="188"/>
      <c r="I100" s="364"/>
      <c r="L100" s="188"/>
      <c r="N100" s="377"/>
      <c r="O100" s="378"/>
      <c r="P100" s="192" t="s">
        <v>246</v>
      </c>
    </row>
    <row r="101" spans="2:16">
      <c r="B101" s="379">
        <v>53</v>
      </c>
      <c r="C101" s="183" t="s">
        <v>1137</v>
      </c>
      <c r="D101" s="313">
        <v>2001</v>
      </c>
      <c r="E101" s="185" t="s">
        <v>41</v>
      </c>
      <c r="F101" s="267" t="s">
        <v>269</v>
      </c>
      <c r="G101" s="188" t="s">
        <v>81</v>
      </c>
      <c r="H101" s="188"/>
      <c r="I101" s="364"/>
      <c r="J101" s="339"/>
      <c r="K101" s="339"/>
      <c r="L101" s="188"/>
      <c r="M101" s="387"/>
      <c r="N101" s="377"/>
      <c r="O101" s="378"/>
      <c r="P101" s="192" t="s">
        <v>1030</v>
      </c>
    </row>
    <row r="102" spans="2:16">
      <c r="B102" s="182">
        <v>946</v>
      </c>
      <c r="C102" s="183" t="s">
        <v>1138</v>
      </c>
      <c r="D102" s="185" t="s">
        <v>114</v>
      </c>
      <c r="E102" s="185" t="s">
        <v>41</v>
      </c>
      <c r="F102" s="267" t="s">
        <v>365</v>
      </c>
      <c r="G102" s="188" t="s">
        <v>81</v>
      </c>
      <c r="H102" s="188"/>
      <c r="I102" s="364"/>
      <c r="J102" s="73"/>
      <c r="K102" s="73"/>
      <c r="L102" s="188"/>
      <c r="M102" s="76"/>
      <c r="N102" s="377"/>
      <c r="O102" s="378"/>
      <c r="P102" s="192" t="s">
        <v>366</v>
      </c>
    </row>
    <row r="103" spans="2:16">
      <c r="B103" s="182">
        <v>853</v>
      </c>
      <c r="C103" s="183" t="s">
        <v>1139</v>
      </c>
      <c r="D103" s="185" t="s">
        <v>146</v>
      </c>
      <c r="E103" s="185" t="s">
        <v>42</v>
      </c>
      <c r="F103" s="267" t="s">
        <v>115</v>
      </c>
      <c r="G103" s="188" t="s">
        <v>81</v>
      </c>
      <c r="H103" s="188"/>
      <c r="I103" s="364"/>
      <c r="L103" s="188"/>
      <c r="N103" s="377"/>
      <c r="O103" s="378"/>
      <c r="P103" s="192" t="s">
        <v>658</v>
      </c>
    </row>
    <row r="104" spans="2:16">
      <c r="B104" s="182">
        <v>53</v>
      </c>
      <c r="C104" s="183" t="s">
        <v>1140</v>
      </c>
      <c r="D104" s="145">
        <v>2002</v>
      </c>
      <c r="E104" s="185" t="s">
        <v>40</v>
      </c>
      <c r="F104" s="267" t="s">
        <v>269</v>
      </c>
      <c r="G104" s="188" t="s">
        <v>81</v>
      </c>
      <c r="H104" s="188"/>
      <c r="I104" s="364"/>
      <c r="L104" s="188"/>
      <c r="N104" s="377"/>
      <c r="O104" s="378"/>
      <c r="P104" s="192" t="s">
        <v>270</v>
      </c>
    </row>
    <row r="105" spans="2:16">
      <c r="B105" s="182">
        <v>59</v>
      </c>
      <c r="C105" s="183" t="s">
        <v>1141</v>
      </c>
      <c r="D105" s="313">
        <v>2001</v>
      </c>
      <c r="E105" s="185" t="s">
        <v>40</v>
      </c>
      <c r="F105" s="267" t="s">
        <v>269</v>
      </c>
      <c r="G105" s="188" t="s">
        <v>81</v>
      </c>
      <c r="H105" s="188"/>
      <c r="I105" s="364"/>
      <c r="L105" s="188"/>
      <c r="N105" s="377"/>
      <c r="O105" s="378"/>
      <c r="P105" s="192" t="s">
        <v>965</v>
      </c>
    </row>
    <row r="106" spans="2:16">
      <c r="B106" s="182">
        <v>449</v>
      </c>
      <c r="C106" s="183" t="s">
        <v>1142</v>
      </c>
      <c r="D106" s="185" t="s">
        <v>114</v>
      </c>
      <c r="E106" s="185" t="s">
        <v>40</v>
      </c>
      <c r="F106" s="267" t="s">
        <v>83</v>
      </c>
      <c r="G106" s="188" t="s">
        <v>81</v>
      </c>
      <c r="H106" s="188"/>
      <c r="I106" s="364"/>
      <c r="L106" s="188"/>
      <c r="N106" s="377"/>
      <c r="O106" s="378"/>
      <c r="P106" s="192" t="s">
        <v>1090</v>
      </c>
    </row>
    <row r="107" spans="2:16">
      <c r="B107" s="379">
        <v>65</v>
      </c>
      <c r="C107" s="183" t="s">
        <v>1143</v>
      </c>
      <c r="D107" s="313">
        <v>2001</v>
      </c>
      <c r="E107" s="185" t="s">
        <v>40</v>
      </c>
      <c r="F107" s="267" t="s">
        <v>269</v>
      </c>
      <c r="G107" s="188" t="s">
        <v>81</v>
      </c>
      <c r="H107" s="188"/>
      <c r="I107" s="364"/>
      <c r="L107" s="188"/>
      <c r="N107" s="377"/>
      <c r="O107" s="378"/>
      <c r="P107" s="192" t="s">
        <v>1030</v>
      </c>
    </row>
    <row r="108" spans="2:16">
      <c r="B108" s="182">
        <v>764</v>
      </c>
      <c r="C108" s="183" t="s">
        <v>1144</v>
      </c>
      <c r="D108" s="313">
        <v>2001</v>
      </c>
      <c r="E108" s="185" t="s">
        <v>41</v>
      </c>
      <c r="F108" s="267" t="s">
        <v>171</v>
      </c>
      <c r="G108" s="188" t="s">
        <v>81</v>
      </c>
      <c r="H108" s="188"/>
      <c r="I108" s="364"/>
      <c r="J108" s="394"/>
      <c r="K108" s="394"/>
      <c r="L108" s="188"/>
      <c r="M108" s="395"/>
      <c r="N108" s="377"/>
      <c r="O108" s="378"/>
      <c r="P108" s="192" t="s">
        <v>550</v>
      </c>
    </row>
    <row r="109" spans="2:16">
      <c r="B109" s="182">
        <v>916</v>
      </c>
      <c r="C109" s="183" t="s">
        <v>1145</v>
      </c>
      <c r="D109" s="185" t="s">
        <v>146</v>
      </c>
      <c r="E109" s="185" t="s">
        <v>40</v>
      </c>
      <c r="F109" s="267" t="s">
        <v>365</v>
      </c>
      <c r="G109" s="188" t="s">
        <v>81</v>
      </c>
      <c r="H109" s="188"/>
      <c r="I109" s="364"/>
      <c r="J109" s="387"/>
      <c r="K109" s="387"/>
      <c r="L109" s="188"/>
      <c r="M109" s="74"/>
      <c r="N109" s="377"/>
      <c r="O109" s="378"/>
      <c r="P109" s="192" t="s">
        <v>349</v>
      </c>
    </row>
    <row r="110" spans="2:16">
      <c r="B110" s="182">
        <v>601</v>
      </c>
      <c r="C110" s="183" t="s">
        <v>1146</v>
      </c>
      <c r="D110" s="145">
        <v>2002</v>
      </c>
      <c r="E110" s="185" t="s">
        <v>42</v>
      </c>
      <c r="F110" s="267" t="s">
        <v>175</v>
      </c>
      <c r="G110" s="188" t="s">
        <v>81</v>
      </c>
      <c r="H110" s="188"/>
      <c r="I110" s="364"/>
      <c r="L110" s="188"/>
      <c r="N110" s="377"/>
      <c r="O110" s="378"/>
      <c r="P110" s="192" t="s">
        <v>874</v>
      </c>
    </row>
    <row r="111" spans="2:16">
      <c r="B111" s="182">
        <v>926</v>
      </c>
      <c r="C111" s="183" t="s">
        <v>1147</v>
      </c>
      <c r="D111" s="185">
        <v>2001</v>
      </c>
      <c r="E111" s="185" t="s">
        <v>42</v>
      </c>
      <c r="F111" s="267" t="s">
        <v>68</v>
      </c>
      <c r="G111" s="188" t="s">
        <v>81</v>
      </c>
      <c r="H111" s="188"/>
      <c r="I111" s="364"/>
      <c r="L111" s="188"/>
      <c r="N111" s="377"/>
      <c r="O111" s="378"/>
      <c r="P111" s="192" t="s">
        <v>638</v>
      </c>
    </row>
    <row r="112" spans="2:16">
      <c r="B112" s="182">
        <v>415</v>
      </c>
      <c r="C112" s="183" t="s">
        <v>1148</v>
      </c>
      <c r="D112" s="185" t="s">
        <v>146</v>
      </c>
      <c r="E112" s="185" t="s">
        <v>41</v>
      </c>
      <c r="F112" s="267" t="s">
        <v>83</v>
      </c>
      <c r="G112" s="188" t="s">
        <v>81</v>
      </c>
      <c r="H112" s="188"/>
      <c r="I112" s="364"/>
      <c r="L112" s="188"/>
      <c r="N112" s="377"/>
      <c r="O112" s="378"/>
      <c r="P112" s="192" t="s">
        <v>148</v>
      </c>
    </row>
    <row r="113" spans="1:37">
      <c r="B113" s="182">
        <v>668</v>
      </c>
      <c r="C113" s="183" t="s">
        <v>386</v>
      </c>
      <c r="D113" s="185">
        <v>2001</v>
      </c>
      <c r="E113" s="185" t="s">
        <v>40</v>
      </c>
      <c r="F113" s="267" t="s">
        <v>351</v>
      </c>
      <c r="G113" s="188" t="s">
        <v>81</v>
      </c>
      <c r="H113" s="188"/>
      <c r="I113" s="364"/>
      <c r="L113" s="188"/>
      <c r="N113" s="377"/>
      <c r="O113" s="378"/>
      <c r="P113" s="192" t="s">
        <v>385</v>
      </c>
    </row>
    <row r="114" spans="1:37">
      <c r="B114" s="116">
        <v>447</v>
      </c>
      <c r="C114" s="381" t="s">
        <v>1149</v>
      </c>
      <c r="D114" s="116" t="s">
        <v>114</v>
      </c>
      <c r="E114" s="121" t="s">
        <v>43</v>
      </c>
      <c r="F114" s="382" t="s">
        <v>83</v>
      </c>
      <c r="G114" s="188" t="s">
        <v>81</v>
      </c>
      <c r="H114" s="188"/>
      <c r="I114" s="364"/>
      <c r="L114" s="188"/>
      <c r="N114" s="377"/>
      <c r="O114" s="378"/>
      <c r="P114" s="192" t="s">
        <v>148</v>
      </c>
    </row>
    <row r="115" spans="1:37">
      <c r="B115" s="182">
        <v>261</v>
      </c>
      <c r="C115" s="183" t="s">
        <v>1150</v>
      </c>
      <c r="D115" s="185">
        <v>2001</v>
      </c>
      <c r="E115" s="185" t="s">
        <v>42</v>
      </c>
      <c r="F115" s="267" t="s">
        <v>223</v>
      </c>
      <c r="G115" s="188" t="s">
        <v>81</v>
      </c>
      <c r="H115" s="188"/>
      <c r="I115" s="364"/>
      <c r="L115" s="188"/>
      <c r="N115" s="377"/>
      <c r="O115" s="378"/>
      <c r="P115" s="192" t="s">
        <v>651</v>
      </c>
    </row>
    <row r="116" spans="1:37">
      <c r="B116" s="182">
        <v>642</v>
      </c>
      <c r="C116" s="183" t="s">
        <v>1151</v>
      </c>
      <c r="D116" s="145">
        <v>2002</v>
      </c>
      <c r="E116" s="185" t="s">
        <v>41</v>
      </c>
      <c r="F116" s="267" t="s">
        <v>132</v>
      </c>
      <c r="G116" s="188" t="s">
        <v>81</v>
      </c>
      <c r="H116" s="188"/>
      <c r="I116" s="364"/>
      <c r="L116" s="188"/>
      <c r="N116" s="377"/>
      <c r="O116" s="378"/>
      <c r="P116" s="192" t="s">
        <v>401</v>
      </c>
    </row>
    <row r="117" spans="1:37">
      <c r="B117" s="182">
        <v>652</v>
      </c>
      <c r="C117" s="183" t="s">
        <v>1152</v>
      </c>
      <c r="D117" s="185">
        <v>2001</v>
      </c>
      <c r="E117" s="185" t="s">
        <v>41</v>
      </c>
      <c r="F117" s="267" t="s">
        <v>351</v>
      </c>
      <c r="G117" s="188" t="s">
        <v>81</v>
      </c>
      <c r="H117" s="188"/>
      <c r="I117" s="364"/>
      <c r="L117" s="188"/>
      <c r="N117" s="377"/>
      <c r="O117" s="378"/>
      <c r="P117" s="192" t="s">
        <v>385</v>
      </c>
    </row>
    <row r="118" spans="1:37">
      <c r="B118" s="182">
        <v>72</v>
      </c>
      <c r="C118" s="183" t="s">
        <v>1153</v>
      </c>
      <c r="D118" s="313">
        <v>2001</v>
      </c>
      <c r="E118" s="185" t="s">
        <v>40</v>
      </c>
      <c r="F118" s="186" t="s">
        <v>368</v>
      </c>
      <c r="G118" s="188" t="s">
        <v>81</v>
      </c>
      <c r="H118" s="188"/>
      <c r="I118" s="364"/>
      <c r="L118" s="188"/>
      <c r="N118" s="377"/>
      <c r="O118" s="378"/>
      <c r="P118" s="192" t="s">
        <v>369</v>
      </c>
    </row>
    <row r="119" spans="1:37" s="390" customFormat="1">
      <c r="A119" s="132"/>
      <c r="B119" s="182">
        <v>377</v>
      </c>
      <c r="C119" s="183" t="s">
        <v>1154</v>
      </c>
      <c r="D119" s="185" t="s">
        <v>146</v>
      </c>
      <c r="E119" s="185" t="s">
        <v>41</v>
      </c>
      <c r="F119" s="186" t="s">
        <v>83</v>
      </c>
      <c r="G119" s="188" t="s">
        <v>81</v>
      </c>
      <c r="H119" s="188"/>
      <c r="I119" s="364"/>
      <c r="J119" s="212"/>
      <c r="K119" s="212"/>
      <c r="L119" s="188"/>
      <c r="M119" s="132"/>
      <c r="N119" s="377"/>
      <c r="O119" s="378"/>
      <c r="P119" s="192" t="s">
        <v>521</v>
      </c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</row>
    <row r="120" spans="1:37">
      <c r="P120" s="390"/>
    </row>
    <row r="121" spans="1:37">
      <c r="P121" s="390"/>
    </row>
  </sheetData>
  <autoFilter ref="A18:P118">
    <sortState ref="A19:P119">
      <sortCondition ref="A18:A118"/>
    </sortState>
  </autoFilter>
  <mergeCells count="1">
    <mergeCell ref="G15:M15"/>
  </mergeCells>
  <dataValidations count="6">
    <dataValidation type="list" allowBlank="1" showInputMessage="1" showErrorMessage="1" sqref="E107:E111 E100:E104 E71:E98 E51:E60 E119 E47:E48 E113 E24:E40">
      <formula1>"мсмк,мс,кмс,I,II,III,1юн,2юн,3юн,б/р"</formula1>
    </dataValidation>
    <dataValidation type="list" allowBlank="1" showInputMessage="1" showErrorMessage="1" sqref="D99 D65:D66">
      <formula1>"00,01,02,03,04"</formula1>
    </dataValidation>
    <dataValidation type="list" allowBlank="1" showInputMessage="1" showErrorMessage="1" sqref="E99 E64:E67">
      <formula1>"I,II,III,1юн,2юн,3юн,б/р"</formula1>
    </dataValidation>
    <dataValidation type="list" allowBlank="1" showInputMessage="1" showErrorMessage="1" sqref="E68:E70 E41:E46 E19:E23">
      <formula1>"кмс,I,II,III,1юн,2юн,3юн,б/р"</formula1>
    </dataValidation>
    <dataValidation type="list" allowBlank="1" showInputMessage="1" showErrorMessage="1" sqref="E61:E63">
      <formula1>"кмс,I,II,III,1юн,2юн,3юн"</formula1>
    </dataValidation>
    <dataValidation type="list" allowBlank="1" showInputMessage="1" showErrorMessage="1" sqref="D42:D44">
      <formula1>"02,03,04,05,"</formula1>
    </dataValidation>
  </dataValidations>
  <printOptions horizontalCentered="1"/>
  <pageMargins left="0.19685039370078741" right="0" top="0" bottom="0" header="0" footer="0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K81"/>
  <sheetViews>
    <sheetView topLeftCell="A10" zoomScaleNormal="100" workbookViewId="0">
      <selection activeCell="L15" sqref="L15"/>
    </sheetView>
  </sheetViews>
  <sheetFormatPr defaultRowHeight="15"/>
  <cols>
    <col min="1" max="1" width="3.7109375" style="402" customWidth="1"/>
    <col min="2" max="2" width="4.7109375" style="404" customWidth="1"/>
    <col min="3" max="3" width="23.85546875" style="412" customWidth="1"/>
    <col min="4" max="5" width="4.7109375" style="404" customWidth="1"/>
    <col min="6" max="6" width="23" style="404" customWidth="1"/>
    <col min="7" max="7" width="4" style="456" customWidth="1"/>
    <col min="8" max="8" width="8.7109375" style="402" customWidth="1"/>
    <col min="9" max="9" width="4.7109375" style="402" customWidth="1"/>
    <col min="10" max="10" width="23.42578125" style="404" customWidth="1"/>
    <col min="11" max="16384" width="9.140625" style="404"/>
  </cols>
  <sheetData>
    <row r="1" spans="1:11" ht="15.75">
      <c r="A1" s="400"/>
      <c r="B1" s="400"/>
      <c r="C1" s="400"/>
      <c r="D1" s="400"/>
      <c r="E1" s="401"/>
      <c r="F1" s="401" t="s">
        <v>33</v>
      </c>
      <c r="G1" s="400"/>
    </row>
    <row r="2" spans="1:11" ht="15.75">
      <c r="A2" s="400"/>
      <c r="B2" s="400"/>
      <c r="C2" s="400"/>
      <c r="D2" s="400"/>
      <c r="E2" s="401"/>
      <c r="F2" s="401" t="s">
        <v>32</v>
      </c>
      <c r="G2" s="400"/>
    </row>
    <row r="3" spans="1:11" ht="15.75">
      <c r="A3" s="400"/>
      <c r="B3" s="400"/>
      <c r="C3" s="400"/>
      <c r="D3" s="400"/>
      <c r="E3" s="401"/>
      <c r="F3" s="401" t="s">
        <v>31</v>
      </c>
      <c r="G3" s="400"/>
    </row>
    <row r="4" spans="1:11" ht="15.75">
      <c r="A4" s="400"/>
      <c r="B4" s="400"/>
      <c r="C4" s="400"/>
      <c r="D4" s="400"/>
      <c r="E4" s="401"/>
      <c r="F4" s="400"/>
      <c r="G4" s="400"/>
    </row>
    <row r="5" spans="1:11" ht="18" customHeight="1">
      <c r="A5" s="400"/>
      <c r="B5" s="400"/>
      <c r="C5" s="400"/>
      <c r="D5" s="400"/>
      <c r="E5" s="401"/>
      <c r="F5" s="411" t="s">
        <v>1233</v>
      </c>
      <c r="G5" s="400"/>
    </row>
    <row r="6" spans="1:11" ht="18" customHeight="1">
      <c r="A6" s="400"/>
      <c r="B6" s="400"/>
      <c r="C6" s="400"/>
      <c r="D6" s="400"/>
      <c r="E6" s="401"/>
      <c r="F6" s="411" t="s">
        <v>36</v>
      </c>
      <c r="G6" s="400"/>
    </row>
    <row r="8" spans="1:11" ht="18.75">
      <c r="E8" s="413"/>
      <c r="F8" s="411" t="s">
        <v>35</v>
      </c>
    </row>
    <row r="9" spans="1:11" ht="18" customHeight="1">
      <c r="E9" s="413"/>
      <c r="F9" s="411"/>
    </row>
    <row r="10" spans="1:11" ht="18.75">
      <c r="F10" s="502" t="s">
        <v>1234</v>
      </c>
    </row>
    <row r="11" spans="1:11" ht="20.25">
      <c r="F11" s="415"/>
    </row>
    <row r="12" spans="1:11">
      <c r="A12" s="416" t="s">
        <v>50</v>
      </c>
      <c r="C12" s="417"/>
      <c r="J12" s="418" t="s">
        <v>34</v>
      </c>
      <c r="K12" s="418"/>
    </row>
    <row r="13" spans="1:11" ht="8.1" customHeight="1">
      <c r="F13" s="413"/>
    </row>
    <row r="14" spans="1:11">
      <c r="A14" s="457" t="s">
        <v>52</v>
      </c>
      <c r="B14" s="419" t="s">
        <v>104</v>
      </c>
      <c r="C14" s="419" t="s">
        <v>105</v>
      </c>
      <c r="D14" s="420" t="s">
        <v>55</v>
      </c>
      <c r="E14" s="420" t="s">
        <v>106</v>
      </c>
      <c r="F14" s="419" t="s">
        <v>57</v>
      </c>
      <c r="G14" s="781" t="s">
        <v>107</v>
      </c>
      <c r="H14" s="782"/>
      <c r="I14" s="419" t="s">
        <v>56</v>
      </c>
      <c r="J14" s="419" t="s">
        <v>60</v>
      </c>
    </row>
    <row r="15" spans="1:11" ht="6.95" customHeight="1">
      <c r="A15" s="185"/>
      <c r="B15" s="422"/>
      <c r="C15" s="423"/>
      <c r="D15" s="422"/>
      <c r="E15" s="422"/>
      <c r="F15" s="401"/>
      <c r="G15" s="458"/>
      <c r="H15" s="221"/>
      <c r="I15" s="185"/>
      <c r="J15" s="422"/>
    </row>
    <row r="16" spans="1:11" s="384" customFormat="1">
      <c r="A16" s="503"/>
      <c r="B16" s="504"/>
      <c r="C16" s="505" t="s">
        <v>1180</v>
      </c>
      <c r="D16" s="506"/>
      <c r="E16" s="506"/>
      <c r="F16" s="507" t="s">
        <v>1235</v>
      </c>
      <c r="G16" s="507"/>
      <c r="H16" s="508"/>
      <c r="I16" s="509"/>
      <c r="J16" s="510" t="s">
        <v>1182</v>
      </c>
    </row>
    <row r="17" spans="1:11" s="384" customFormat="1" ht="6" customHeight="1">
      <c r="A17" s="509"/>
      <c r="B17" s="505"/>
      <c r="C17" s="511"/>
      <c r="D17" s="505"/>
      <c r="E17" s="505"/>
      <c r="F17" s="512"/>
      <c r="G17" s="512"/>
      <c r="H17" s="513"/>
      <c r="I17" s="514"/>
      <c r="J17" s="515"/>
      <c r="K17" s="470"/>
    </row>
    <row r="18" spans="1:11">
      <c r="A18" s="185">
        <v>1</v>
      </c>
      <c r="B18" s="185">
        <v>128</v>
      </c>
      <c r="C18" s="183" t="s">
        <v>1236</v>
      </c>
      <c r="D18" s="313">
        <v>2002</v>
      </c>
      <c r="E18" s="185" t="s">
        <v>44</v>
      </c>
      <c r="F18" s="322" t="s">
        <v>312</v>
      </c>
      <c r="G18" s="440"/>
      <c r="H18" s="292" t="s">
        <v>1237</v>
      </c>
      <c r="I18" s="185" t="s">
        <v>44</v>
      </c>
      <c r="J18" s="516" t="s">
        <v>140</v>
      </c>
      <c r="K18" s="470"/>
    </row>
    <row r="19" spans="1:11">
      <c r="A19" s="123">
        <v>2</v>
      </c>
      <c r="B19" s="185">
        <v>327</v>
      </c>
      <c r="C19" s="183" t="s">
        <v>1238</v>
      </c>
      <c r="D19" s="313">
        <v>2001</v>
      </c>
      <c r="E19" s="185" t="s">
        <v>44</v>
      </c>
      <c r="F19" s="322" t="s">
        <v>153</v>
      </c>
      <c r="G19" s="452"/>
      <c r="H19" s="292" t="s">
        <v>1239</v>
      </c>
      <c r="I19" s="185" t="s">
        <v>43</v>
      </c>
      <c r="J19" s="516" t="s">
        <v>155</v>
      </c>
      <c r="K19" s="470"/>
    </row>
    <row r="20" spans="1:11" s="384" customFormat="1" ht="14.25" customHeight="1">
      <c r="A20" s="185">
        <v>3</v>
      </c>
      <c r="B20" s="185">
        <v>340</v>
      </c>
      <c r="C20" s="183" t="s">
        <v>1240</v>
      </c>
      <c r="D20" s="313">
        <v>2002</v>
      </c>
      <c r="E20" s="185" t="s">
        <v>43</v>
      </c>
      <c r="F20" s="322" t="s">
        <v>153</v>
      </c>
      <c r="G20" s="452"/>
      <c r="H20" s="292" t="s">
        <v>1241</v>
      </c>
      <c r="I20" s="185" t="s">
        <v>43</v>
      </c>
      <c r="J20" s="516" t="s">
        <v>155</v>
      </c>
      <c r="K20" s="470"/>
    </row>
    <row r="21" spans="1:11" s="384" customFormat="1" ht="14.25" customHeight="1">
      <c r="A21" s="123">
        <v>4</v>
      </c>
      <c r="B21" s="185">
        <v>323</v>
      </c>
      <c r="C21" s="183" t="s">
        <v>1242</v>
      </c>
      <c r="D21" s="313">
        <v>2002</v>
      </c>
      <c r="E21" s="185" t="s">
        <v>44</v>
      </c>
      <c r="F21" s="322" t="s">
        <v>153</v>
      </c>
      <c r="G21" s="440"/>
      <c r="H21" s="292" t="s">
        <v>1243</v>
      </c>
      <c r="I21" s="185" t="s">
        <v>43</v>
      </c>
      <c r="J21" s="516" t="s">
        <v>155</v>
      </c>
      <c r="K21" s="470"/>
    </row>
    <row r="22" spans="1:11" s="384" customFormat="1" ht="14.25" customHeight="1">
      <c r="A22" s="123">
        <v>5</v>
      </c>
      <c r="B22" s="185">
        <v>105</v>
      </c>
      <c r="C22" s="183" t="s">
        <v>1244</v>
      </c>
      <c r="D22" s="313">
        <v>2001</v>
      </c>
      <c r="E22" s="185" t="s">
        <v>43</v>
      </c>
      <c r="F22" s="322" t="s">
        <v>312</v>
      </c>
      <c r="G22" s="183"/>
      <c r="H22" s="517" t="s">
        <v>1245</v>
      </c>
      <c r="I22" s="185" t="s">
        <v>42</v>
      </c>
      <c r="J22" s="516" t="s">
        <v>140</v>
      </c>
      <c r="K22" s="404"/>
    </row>
    <row r="23" spans="1:11">
      <c r="A23" s="123">
        <v>6</v>
      </c>
      <c r="B23" s="185">
        <v>173</v>
      </c>
      <c r="C23" s="183" t="s">
        <v>1246</v>
      </c>
      <c r="D23" s="313">
        <v>2001</v>
      </c>
      <c r="E23" s="185" t="s">
        <v>43</v>
      </c>
      <c r="F23" s="322" t="s">
        <v>65</v>
      </c>
      <c r="G23" s="518"/>
      <c r="H23" s="292" t="s">
        <v>1247</v>
      </c>
      <c r="I23" s="185" t="s">
        <v>42</v>
      </c>
      <c r="J23" s="516" t="s">
        <v>140</v>
      </c>
      <c r="K23" s="470"/>
    </row>
    <row r="24" spans="1:11">
      <c r="A24" s="123">
        <v>7</v>
      </c>
      <c r="B24" s="519">
        <v>388</v>
      </c>
      <c r="C24" s="520" t="s">
        <v>1248</v>
      </c>
      <c r="D24" s="313" t="s">
        <v>114</v>
      </c>
      <c r="E24" s="185" t="s">
        <v>41</v>
      </c>
      <c r="F24" s="322" t="s">
        <v>83</v>
      </c>
      <c r="G24" s="440"/>
      <c r="H24" s="292" t="s">
        <v>1249</v>
      </c>
      <c r="I24" s="185" t="s">
        <v>42</v>
      </c>
      <c r="J24" s="516" t="s">
        <v>429</v>
      </c>
      <c r="K24" s="470"/>
    </row>
    <row r="25" spans="1:11">
      <c r="A25" s="123">
        <v>8</v>
      </c>
      <c r="B25" s="185">
        <v>877</v>
      </c>
      <c r="C25" s="183" t="s">
        <v>1250</v>
      </c>
      <c r="D25" s="185">
        <v>2002</v>
      </c>
      <c r="E25" s="185" t="s">
        <v>42</v>
      </c>
      <c r="F25" s="183" t="s">
        <v>115</v>
      </c>
      <c r="G25" s="183"/>
      <c r="H25" s="292" t="s">
        <v>1251</v>
      </c>
      <c r="I25" s="185" t="s">
        <v>41</v>
      </c>
      <c r="J25" s="516" t="s">
        <v>1252</v>
      </c>
      <c r="K25" s="470"/>
    </row>
    <row r="26" spans="1:11">
      <c r="A26" s="123">
        <v>9</v>
      </c>
      <c r="B26" s="292" t="s">
        <v>1253</v>
      </c>
      <c r="C26" s="437" t="s">
        <v>1254</v>
      </c>
      <c r="D26" s="313" t="s">
        <v>146</v>
      </c>
      <c r="E26" s="185" t="s">
        <v>41</v>
      </c>
      <c r="F26" s="322" t="s">
        <v>83</v>
      </c>
      <c r="G26" s="440"/>
      <c r="H26" s="292" t="s">
        <v>1255</v>
      </c>
      <c r="I26" s="185" t="s">
        <v>41</v>
      </c>
      <c r="J26" s="516" t="s">
        <v>1256</v>
      </c>
      <c r="K26" s="470"/>
    </row>
    <row r="27" spans="1:11">
      <c r="A27" s="123">
        <v>10</v>
      </c>
      <c r="B27" s="185">
        <v>517</v>
      </c>
      <c r="C27" s="437" t="s">
        <v>1257</v>
      </c>
      <c r="D27" s="292" t="s">
        <v>146</v>
      </c>
      <c r="E27" s="185" t="s">
        <v>42</v>
      </c>
      <c r="F27" s="322" t="s">
        <v>124</v>
      </c>
      <c r="G27" s="183"/>
      <c r="H27" s="292" t="s">
        <v>1258</v>
      </c>
      <c r="I27" s="185" t="s">
        <v>41</v>
      </c>
      <c r="J27" s="516" t="s">
        <v>1259</v>
      </c>
      <c r="K27" s="470"/>
    </row>
    <row r="28" spans="1:11">
      <c r="A28" s="123">
        <v>11</v>
      </c>
      <c r="B28" s="185">
        <v>891</v>
      </c>
      <c r="C28" s="183" t="s">
        <v>1260</v>
      </c>
      <c r="D28" s="185">
        <v>2002</v>
      </c>
      <c r="E28" s="185" t="s">
        <v>40</v>
      </c>
      <c r="F28" s="183" t="s">
        <v>115</v>
      </c>
      <c r="G28" s="183"/>
      <c r="H28" s="292" t="s">
        <v>1261</v>
      </c>
      <c r="I28" s="185" t="s">
        <v>40</v>
      </c>
      <c r="J28" s="516" t="s">
        <v>1252</v>
      </c>
    </row>
    <row r="29" spans="1:11">
      <c r="A29" s="123">
        <v>12</v>
      </c>
      <c r="B29" s="292" t="s">
        <v>1262</v>
      </c>
      <c r="C29" s="437" t="s">
        <v>1263</v>
      </c>
      <c r="D29" s="313" t="s">
        <v>114</v>
      </c>
      <c r="E29" s="185" t="s">
        <v>41</v>
      </c>
      <c r="F29" s="322" t="s">
        <v>83</v>
      </c>
      <c r="G29" s="440"/>
      <c r="H29" s="292" t="s">
        <v>1264</v>
      </c>
      <c r="I29" s="185" t="s">
        <v>70</v>
      </c>
      <c r="J29" s="516" t="s">
        <v>1256</v>
      </c>
      <c r="K29" s="470"/>
    </row>
    <row r="30" spans="1:11">
      <c r="A30" s="123">
        <v>13</v>
      </c>
      <c r="B30" s="292" t="s">
        <v>1265</v>
      </c>
      <c r="C30" s="437" t="s">
        <v>1266</v>
      </c>
      <c r="D30" s="313" t="s">
        <v>114</v>
      </c>
      <c r="E30" s="185" t="s">
        <v>41</v>
      </c>
      <c r="F30" s="322" t="s">
        <v>83</v>
      </c>
      <c r="G30" s="183"/>
      <c r="H30" s="292" t="s">
        <v>1267</v>
      </c>
      <c r="I30" s="185" t="s">
        <v>70</v>
      </c>
      <c r="J30" s="516" t="s">
        <v>1256</v>
      </c>
    </row>
    <row r="31" spans="1:11">
      <c r="A31" s="185"/>
      <c r="B31" s="185">
        <v>176</v>
      </c>
      <c r="C31" s="183" t="s">
        <v>1268</v>
      </c>
      <c r="D31" s="313">
        <v>2001</v>
      </c>
      <c r="E31" s="185" t="s">
        <v>42</v>
      </c>
      <c r="F31" s="322" t="s">
        <v>65</v>
      </c>
      <c r="G31" s="521"/>
      <c r="H31" s="292" t="s">
        <v>81</v>
      </c>
      <c r="I31" s="185"/>
      <c r="J31" s="516" t="s">
        <v>140</v>
      </c>
      <c r="K31" s="474"/>
    </row>
    <row r="32" spans="1:11">
      <c r="A32" s="121"/>
      <c r="B32" s="185"/>
      <c r="C32" s="466"/>
      <c r="D32" s="121"/>
      <c r="E32" s="182"/>
      <c r="F32" s="466"/>
      <c r="G32" s="472"/>
      <c r="H32" s="453"/>
      <c r="I32" s="469"/>
      <c r="J32" s="133"/>
      <c r="K32" s="470"/>
    </row>
    <row r="33" spans="1:11">
      <c r="A33" s="121"/>
      <c r="B33" s="182"/>
      <c r="C33" s="466"/>
      <c r="D33" s="182"/>
      <c r="E33" s="182"/>
      <c r="F33" s="466"/>
      <c r="G33" s="466"/>
      <c r="H33" s="522"/>
      <c r="I33" s="182"/>
      <c r="J33" s="133"/>
      <c r="K33" s="470"/>
    </row>
    <row r="34" spans="1:11">
      <c r="A34" s="121"/>
      <c r="B34" s="182"/>
      <c r="C34" s="466"/>
      <c r="D34" s="182"/>
      <c r="E34" s="182"/>
      <c r="F34" s="466"/>
      <c r="G34" s="472"/>
      <c r="H34" s="453"/>
      <c r="I34" s="469"/>
      <c r="J34" s="133"/>
      <c r="K34" s="470"/>
    </row>
    <row r="35" spans="1:11">
      <c r="A35" s="121"/>
      <c r="B35" s="182"/>
      <c r="C35" s="229"/>
      <c r="D35" s="182"/>
      <c r="E35" s="182"/>
      <c r="F35" s="466"/>
      <c r="G35" s="438"/>
      <c r="H35" s="453"/>
      <c r="I35" s="182"/>
      <c r="J35" s="133"/>
      <c r="K35" s="470"/>
    </row>
    <row r="36" spans="1:11">
      <c r="B36" s="402"/>
      <c r="C36" s="475"/>
      <c r="D36" s="476"/>
      <c r="E36" s="402"/>
      <c r="F36" s="477"/>
      <c r="H36" s="476"/>
      <c r="J36" s="480"/>
    </row>
    <row r="37" spans="1:11">
      <c r="J37" s="481"/>
    </row>
    <row r="38" spans="1:11">
      <c r="J38" s="481"/>
    </row>
    <row r="39" spans="1:11">
      <c r="J39" s="481"/>
    </row>
    <row r="40" spans="1:11">
      <c r="J40" s="481"/>
    </row>
    <row r="41" spans="1:11">
      <c r="J41" s="481"/>
    </row>
    <row r="42" spans="1:11">
      <c r="J42" s="481"/>
    </row>
    <row r="43" spans="1:11">
      <c r="J43" s="481"/>
    </row>
    <row r="44" spans="1:11">
      <c r="J44" s="481"/>
    </row>
    <row r="45" spans="1:11">
      <c r="J45" s="481"/>
    </row>
    <row r="46" spans="1:11">
      <c r="J46" s="481"/>
    </row>
    <row r="47" spans="1:11">
      <c r="J47" s="481"/>
    </row>
    <row r="48" spans="1:11">
      <c r="J48" s="481"/>
    </row>
    <row r="49" spans="10:10">
      <c r="J49" s="481"/>
    </row>
    <row r="50" spans="10:10">
      <c r="J50" s="481"/>
    </row>
    <row r="51" spans="10:10">
      <c r="J51" s="481"/>
    </row>
    <row r="52" spans="10:10">
      <c r="J52" s="481"/>
    </row>
    <row r="53" spans="10:10">
      <c r="J53" s="481"/>
    </row>
    <row r="54" spans="10:10">
      <c r="J54" s="481"/>
    </row>
    <row r="55" spans="10:10">
      <c r="J55" s="481"/>
    </row>
    <row r="56" spans="10:10">
      <c r="J56" s="481"/>
    </row>
    <row r="57" spans="10:10">
      <c r="J57" s="481"/>
    </row>
    <row r="58" spans="10:10">
      <c r="J58" s="481"/>
    </row>
    <row r="59" spans="10:10">
      <c r="J59" s="481"/>
    </row>
    <row r="60" spans="10:10">
      <c r="J60" s="481"/>
    </row>
    <row r="61" spans="10:10">
      <c r="J61" s="481"/>
    </row>
    <row r="62" spans="10:10">
      <c r="J62" s="481"/>
    </row>
    <row r="63" spans="10:10">
      <c r="J63" s="481"/>
    </row>
    <row r="64" spans="10:10">
      <c r="J64" s="481"/>
    </row>
    <row r="65" spans="10:10">
      <c r="J65" s="481"/>
    </row>
    <row r="66" spans="10:10">
      <c r="J66" s="481"/>
    </row>
    <row r="67" spans="10:10">
      <c r="J67" s="481"/>
    </row>
    <row r="68" spans="10:10">
      <c r="J68" s="481"/>
    </row>
    <row r="69" spans="10:10">
      <c r="J69" s="481"/>
    </row>
    <row r="70" spans="10:10">
      <c r="J70" s="481"/>
    </row>
    <row r="71" spans="10:10">
      <c r="J71" s="481"/>
    </row>
    <row r="72" spans="10:10">
      <c r="J72" s="481"/>
    </row>
    <row r="73" spans="10:10">
      <c r="J73" s="481"/>
    </row>
    <row r="74" spans="10:10">
      <c r="J74" s="481"/>
    </row>
    <row r="75" spans="10:10">
      <c r="J75" s="481"/>
    </row>
    <row r="76" spans="10:10">
      <c r="J76" s="481"/>
    </row>
    <row r="77" spans="10:10">
      <c r="J77" s="481"/>
    </row>
    <row r="78" spans="10:10">
      <c r="J78" s="481"/>
    </row>
    <row r="79" spans="10:10">
      <c r="J79" s="481"/>
    </row>
    <row r="80" spans="10:10">
      <c r="J80" s="481"/>
    </row>
    <row r="81" spans="10:10">
      <c r="J81" s="481"/>
    </row>
  </sheetData>
  <mergeCells count="1">
    <mergeCell ref="G14:H14"/>
  </mergeCells>
  <dataValidations count="3">
    <dataValidation type="list" allowBlank="1" showInputMessage="1" showErrorMessage="1" sqref="E20:E22 E24:E31">
      <formula1>"мсмк,мс,кмс,I,II,III,1юн,2юн,3юн,б/р"</formula1>
    </dataValidation>
    <dataValidation type="list" allowBlank="1" showInputMessage="1" showErrorMessage="1" sqref="E18:E19">
      <formula1>"кмс,I,II,III,1юн,2юн,3юн,б/р"</formula1>
    </dataValidation>
    <dataValidation type="list" allowBlank="1" showInputMessage="1" showErrorMessage="1" sqref="E23">
      <formula1>"кмс,I,II,III,1юн,2юн,3юн"</formula1>
    </dataValidation>
  </dataValidations>
  <pageMargins left="0.59055118110236227" right="0" top="0.39370078740157483" bottom="0.39370078740157483" header="0.31496062992125984" footer="0.31496062992125984"/>
  <pageSetup paperSize="9" scale="90" orientation="portrait" r:id="rId1"/>
  <headerFooter>
    <oddFooter>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13"/>
  <sheetViews>
    <sheetView topLeftCell="A45" zoomScaleNormal="100" workbookViewId="0">
      <selection activeCell="K46" sqref="K46"/>
    </sheetView>
  </sheetViews>
  <sheetFormatPr defaultRowHeight="15" outlineLevelCol="1"/>
  <cols>
    <col min="1" max="1" width="4.7109375" style="402" customWidth="1"/>
    <col min="2" max="2" width="4.5703125" style="483" customWidth="1"/>
    <col min="3" max="3" width="25.7109375" style="412" customWidth="1"/>
    <col min="4" max="4" width="4.7109375" style="482" customWidth="1"/>
    <col min="5" max="5" width="4.28515625" style="612" customWidth="1"/>
    <col min="6" max="6" width="20.7109375" style="404" customWidth="1"/>
    <col min="7" max="7" width="3.7109375" style="400" customWidth="1"/>
    <col min="8" max="8" width="3.7109375" style="402" customWidth="1"/>
    <col min="9" max="9" width="8.7109375" style="402" customWidth="1"/>
    <col min="10" max="10" width="4.7109375" style="402" customWidth="1"/>
    <col min="11" max="11" width="22.7109375" style="403" customWidth="1"/>
    <col min="12" max="12" width="9.140625" style="404"/>
    <col min="13" max="22" width="5.7109375" style="404" hidden="1" customWidth="1" outlineLevel="1"/>
    <col min="23" max="23" width="6.7109375" style="404" hidden="1" customWidth="1" outlineLevel="1"/>
    <col min="24" max="24" width="6.7109375" style="404" customWidth="1" collapsed="1"/>
    <col min="25" max="31" width="6.7109375" style="404" customWidth="1"/>
    <col min="32" max="16384" width="9.140625" style="404"/>
  </cols>
  <sheetData>
    <row r="1" spans="1:31" ht="15.75">
      <c r="A1" s="400"/>
      <c r="B1" s="482"/>
      <c r="C1" s="400"/>
      <c r="E1" s="607"/>
      <c r="F1" s="400"/>
      <c r="M1" s="523">
        <v>0</v>
      </c>
      <c r="N1" s="523">
        <v>1.1000000000000001</v>
      </c>
      <c r="O1" s="523">
        <v>1.2</v>
      </c>
      <c r="P1" s="523">
        <v>1.3</v>
      </c>
      <c r="Q1" s="523">
        <v>1.4</v>
      </c>
      <c r="R1" s="523">
        <v>1.5</v>
      </c>
      <c r="S1" s="523">
        <v>1.65</v>
      </c>
      <c r="T1" s="523">
        <v>1.75</v>
      </c>
      <c r="U1" s="523">
        <v>1.84</v>
      </c>
      <c r="V1" s="523">
        <v>1.94</v>
      </c>
      <c r="W1" s="608" t="s">
        <v>1650</v>
      </c>
      <c r="X1" s="609"/>
      <c r="Y1" s="608"/>
      <c r="Z1" s="609"/>
      <c r="AA1" s="608"/>
      <c r="AB1" s="609"/>
      <c r="AC1" s="608"/>
      <c r="AD1" s="609"/>
      <c r="AE1" s="608"/>
    </row>
    <row r="2" spans="1:31" ht="15.75">
      <c r="A2" s="400"/>
      <c r="B2" s="482"/>
      <c r="C2" s="400"/>
      <c r="E2" s="607"/>
      <c r="F2" s="401" t="s">
        <v>33</v>
      </c>
      <c r="M2" s="524" t="s">
        <v>39</v>
      </c>
      <c r="N2" s="525" t="s">
        <v>70</v>
      </c>
      <c r="O2" s="525" t="s">
        <v>40</v>
      </c>
      <c r="P2" s="525" t="s">
        <v>41</v>
      </c>
      <c r="Q2" s="525" t="s">
        <v>42</v>
      </c>
      <c r="R2" s="525" t="s">
        <v>43</v>
      </c>
      <c r="S2" s="525" t="s">
        <v>44</v>
      </c>
      <c r="T2" s="526" t="s">
        <v>45</v>
      </c>
      <c r="U2" s="525" t="s">
        <v>46</v>
      </c>
      <c r="V2" s="525" t="s">
        <v>47</v>
      </c>
      <c r="W2" s="610"/>
      <c r="X2" s="610"/>
      <c r="Y2" s="610"/>
      <c r="Z2" s="610"/>
      <c r="AA2" s="610"/>
      <c r="AB2" s="610"/>
      <c r="AC2" s="610"/>
      <c r="AD2" s="610"/>
      <c r="AE2" s="611"/>
    </row>
    <row r="3" spans="1:31" ht="15.75">
      <c r="A3" s="400"/>
      <c r="B3" s="482"/>
      <c r="C3" s="400"/>
      <c r="E3" s="607"/>
      <c r="F3" s="401" t="s">
        <v>32</v>
      </c>
    </row>
    <row r="4" spans="1:31" ht="15.75">
      <c r="A4" s="400"/>
      <c r="B4" s="482"/>
      <c r="C4" s="400"/>
      <c r="E4" s="607"/>
      <c r="F4" s="401" t="s">
        <v>31</v>
      </c>
    </row>
    <row r="5" spans="1:31" ht="15.75">
      <c r="A5" s="400"/>
      <c r="B5" s="482"/>
      <c r="C5" s="400"/>
      <c r="E5" s="607"/>
      <c r="F5" s="400"/>
      <c r="M5" s="523">
        <v>0</v>
      </c>
      <c r="N5" s="523">
        <v>1.8</v>
      </c>
      <c r="O5" s="523">
        <v>2</v>
      </c>
      <c r="P5" s="523">
        <v>2.2000000000000002</v>
      </c>
      <c r="Q5" s="523">
        <v>2.4</v>
      </c>
      <c r="R5" s="523">
        <v>2.8</v>
      </c>
      <c r="S5" s="523">
        <v>3</v>
      </c>
      <c r="T5" s="523">
        <v>3.5</v>
      </c>
      <c r="U5" s="523">
        <v>4</v>
      </c>
      <c r="V5" s="523">
        <v>4.5</v>
      </c>
      <c r="W5" s="608" t="s">
        <v>1651</v>
      </c>
    </row>
    <row r="6" spans="1:31" ht="18.75">
      <c r="A6" s="400"/>
      <c r="B6" s="482"/>
      <c r="C6" s="400"/>
      <c r="E6" s="607"/>
      <c r="F6" s="411" t="s">
        <v>30</v>
      </c>
    </row>
    <row r="7" spans="1:31" ht="18.75">
      <c r="A7" s="400"/>
      <c r="B7" s="482"/>
      <c r="C7" s="400"/>
      <c r="E7" s="607"/>
      <c r="F7" s="411" t="s">
        <v>48</v>
      </c>
    </row>
    <row r="8" spans="1:31" ht="15" customHeight="1"/>
    <row r="9" spans="1:31" ht="20.25">
      <c r="E9" s="613"/>
      <c r="F9" s="414" t="s">
        <v>35</v>
      </c>
    </row>
    <row r="10" spans="1:31" ht="15" customHeight="1">
      <c r="E10" s="613"/>
      <c r="F10" s="414"/>
    </row>
    <row r="11" spans="1:31" ht="20.25">
      <c r="F11" s="415" t="s">
        <v>71</v>
      </c>
    </row>
    <row r="12" spans="1:31" ht="15" customHeight="1">
      <c r="F12" s="415"/>
    </row>
    <row r="13" spans="1:31">
      <c r="A13" s="416" t="s">
        <v>50</v>
      </c>
      <c r="C13" s="417"/>
      <c r="K13" s="418" t="s">
        <v>51</v>
      </c>
      <c r="L13" s="418"/>
    </row>
    <row r="14" spans="1:31" ht="9.9499999999999993" customHeight="1">
      <c r="F14" s="413"/>
    </row>
    <row r="15" spans="1:31">
      <c r="A15" s="419" t="s">
        <v>52</v>
      </c>
      <c r="B15" s="420" t="s">
        <v>104</v>
      </c>
      <c r="C15" s="550" t="s">
        <v>105</v>
      </c>
      <c r="D15" s="419" t="s">
        <v>55</v>
      </c>
      <c r="E15" s="614" t="s">
        <v>106</v>
      </c>
      <c r="F15" s="420" t="s">
        <v>57</v>
      </c>
      <c r="G15" s="780" t="s">
        <v>107</v>
      </c>
      <c r="H15" s="803"/>
      <c r="I15" s="804"/>
      <c r="J15" s="419" t="s">
        <v>56</v>
      </c>
      <c r="K15" s="421" t="s">
        <v>60</v>
      </c>
    </row>
    <row r="16" spans="1:31" ht="6.95" customHeight="1">
      <c r="A16" s="185"/>
      <c r="B16" s="422"/>
      <c r="C16" s="423"/>
      <c r="D16" s="185"/>
      <c r="E16" s="615"/>
      <c r="F16" s="401"/>
      <c r="G16" s="221"/>
      <c r="H16" s="221"/>
      <c r="I16" s="221"/>
      <c r="J16" s="185"/>
      <c r="K16" s="424"/>
    </row>
    <row r="17" spans="1:11">
      <c r="A17" s="592"/>
      <c r="B17" s="426"/>
      <c r="C17" s="426" t="s">
        <v>1180</v>
      </c>
      <c r="D17" s="426"/>
      <c r="E17" s="616"/>
      <c r="F17" s="428" t="s">
        <v>1652</v>
      </c>
      <c r="G17" s="489"/>
      <c r="H17" s="429"/>
      <c r="I17" s="429"/>
      <c r="J17" s="426"/>
      <c r="K17" s="431" t="s">
        <v>1653</v>
      </c>
    </row>
    <row r="18" spans="1:11">
      <c r="A18" s="402">
        <v>1</v>
      </c>
      <c r="B18" s="519">
        <v>445</v>
      </c>
      <c r="C18" s="520" t="s">
        <v>1654</v>
      </c>
      <c r="D18" s="313" t="s">
        <v>146</v>
      </c>
      <c r="E18" s="185" t="s">
        <v>44</v>
      </c>
      <c r="F18" s="322" t="s">
        <v>83</v>
      </c>
      <c r="G18" s="306">
        <v>2</v>
      </c>
      <c r="H18" s="306">
        <v>0</v>
      </c>
      <c r="I18" s="306">
        <v>165</v>
      </c>
      <c r="J18" s="145" t="s">
        <v>44</v>
      </c>
      <c r="K18" s="439" t="s">
        <v>784</v>
      </c>
    </row>
    <row r="19" spans="1:11">
      <c r="A19" s="402">
        <v>2</v>
      </c>
      <c r="B19" s="352">
        <v>242</v>
      </c>
      <c r="C19" s="617" t="s">
        <v>1655</v>
      </c>
      <c r="D19" s="352">
        <v>2002</v>
      </c>
      <c r="E19" s="185" t="s">
        <v>44</v>
      </c>
      <c r="F19" s="322" t="s">
        <v>223</v>
      </c>
      <c r="G19" s="306">
        <v>2</v>
      </c>
      <c r="H19" s="306">
        <v>1</v>
      </c>
      <c r="I19" s="139">
        <v>160</v>
      </c>
      <c r="J19" s="543" t="s">
        <v>43</v>
      </c>
      <c r="K19" s="618" t="s">
        <v>169</v>
      </c>
    </row>
    <row r="20" spans="1:11">
      <c r="A20" s="402">
        <v>3</v>
      </c>
      <c r="B20" s="185">
        <v>555</v>
      </c>
      <c r="C20" s="437" t="s">
        <v>1294</v>
      </c>
      <c r="D20" s="185">
        <v>2001</v>
      </c>
      <c r="E20" s="440" t="s">
        <v>43</v>
      </c>
      <c r="F20" s="322" t="s">
        <v>124</v>
      </c>
      <c r="G20" s="580">
        <v>2</v>
      </c>
      <c r="H20" s="580">
        <v>2</v>
      </c>
      <c r="I20" s="402">
        <v>160</v>
      </c>
      <c r="J20" s="543" t="s">
        <v>43</v>
      </c>
      <c r="K20" s="133" t="s">
        <v>1433</v>
      </c>
    </row>
    <row r="21" spans="1:11">
      <c r="A21" s="402">
        <v>4</v>
      </c>
      <c r="B21" s="185">
        <v>521</v>
      </c>
      <c r="C21" s="437" t="s">
        <v>1551</v>
      </c>
      <c r="D21" s="292" t="s">
        <v>114</v>
      </c>
      <c r="E21" s="185" t="s">
        <v>43</v>
      </c>
      <c r="F21" s="322" t="s">
        <v>124</v>
      </c>
      <c r="G21" s="306">
        <v>2</v>
      </c>
      <c r="H21" s="306">
        <v>1</v>
      </c>
      <c r="I21" s="306">
        <v>150</v>
      </c>
      <c r="J21" s="543" t="s">
        <v>43</v>
      </c>
      <c r="K21" s="133" t="s">
        <v>598</v>
      </c>
    </row>
    <row r="22" spans="1:11">
      <c r="A22" s="402">
        <v>4</v>
      </c>
      <c r="B22" s="185">
        <v>826</v>
      </c>
      <c r="C22" s="437" t="s">
        <v>826</v>
      </c>
      <c r="D22" s="185">
        <v>2001</v>
      </c>
      <c r="E22" s="185" t="s">
        <v>43</v>
      </c>
      <c r="F22" s="437" t="s">
        <v>115</v>
      </c>
      <c r="G22" s="306">
        <v>2</v>
      </c>
      <c r="H22" s="306">
        <v>1</v>
      </c>
      <c r="I22" s="306">
        <v>150</v>
      </c>
      <c r="J22" s="543" t="s">
        <v>43</v>
      </c>
      <c r="K22" s="133" t="s">
        <v>711</v>
      </c>
    </row>
    <row r="23" spans="1:11">
      <c r="A23" s="402">
        <v>6</v>
      </c>
      <c r="B23" s="185">
        <v>943</v>
      </c>
      <c r="C23" s="437" t="s">
        <v>825</v>
      </c>
      <c r="D23" s="619">
        <v>2002</v>
      </c>
      <c r="E23" s="185" t="s">
        <v>43</v>
      </c>
      <c r="F23" s="322" t="s">
        <v>68</v>
      </c>
      <c r="G23" s="306">
        <v>3</v>
      </c>
      <c r="H23" s="306">
        <v>2</v>
      </c>
      <c r="I23" s="306">
        <v>150</v>
      </c>
      <c r="J23" s="543" t="s">
        <v>43</v>
      </c>
      <c r="K23" s="133" t="s">
        <v>479</v>
      </c>
    </row>
    <row r="24" spans="1:11">
      <c r="A24" s="402">
        <v>7</v>
      </c>
      <c r="B24" s="185">
        <v>980</v>
      </c>
      <c r="C24" s="437" t="s">
        <v>1656</v>
      </c>
      <c r="D24" s="145">
        <v>2001</v>
      </c>
      <c r="E24" s="185" t="s">
        <v>44</v>
      </c>
      <c r="F24" s="322" t="s">
        <v>68</v>
      </c>
      <c r="G24" s="306">
        <v>1</v>
      </c>
      <c r="H24" s="306">
        <v>0</v>
      </c>
      <c r="I24" s="139">
        <v>145</v>
      </c>
      <c r="J24" s="76" t="s">
        <v>42</v>
      </c>
      <c r="K24" s="133" t="s">
        <v>435</v>
      </c>
    </row>
    <row r="25" spans="1:11">
      <c r="A25" s="402">
        <v>8</v>
      </c>
      <c r="B25" s="352">
        <v>290</v>
      </c>
      <c r="C25" s="617" t="s">
        <v>1288</v>
      </c>
      <c r="D25" s="352">
        <v>2001</v>
      </c>
      <c r="E25" s="185" t="s">
        <v>42</v>
      </c>
      <c r="F25" s="322" t="s">
        <v>223</v>
      </c>
      <c r="G25" s="306">
        <v>1</v>
      </c>
      <c r="H25" s="306">
        <v>1</v>
      </c>
      <c r="I25" s="139">
        <v>145</v>
      </c>
      <c r="J25" s="76" t="s">
        <v>42</v>
      </c>
      <c r="K25" s="618" t="s">
        <v>169</v>
      </c>
    </row>
    <row r="26" spans="1:11">
      <c r="A26" s="402">
        <v>9</v>
      </c>
      <c r="B26" s="290">
        <v>728</v>
      </c>
      <c r="C26" s="620" t="s">
        <v>1657</v>
      </c>
      <c r="D26" s="619">
        <v>2002</v>
      </c>
      <c r="E26" s="621"/>
      <c r="F26" s="557" t="s">
        <v>136</v>
      </c>
      <c r="G26" s="306">
        <v>2</v>
      </c>
      <c r="H26" s="306">
        <v>2</v>
      </c>
      <c r="I26" s="139">
        <v>145</v>
      </c>
      <c r="J26" s="76" t="s">
        <v>42</v>
      </c>
      <c r="K26" s="152" t="s">
        <v>1829</v>
      </c>
    </row>
    <row r="27" spans="1:11">
      <c r="A27" s="402">
        <v>10</v>
      </c>
      <c r="B27" s="185">
        <v>557</v>
      </c>
      <c r="C27" s="437" t="s">
        <v>1438</v>
      </c>
      <c r="D27" s="185">
        <v>2001</v>
      </c>
      <c r="E27" s="440" t="s">
        <v>43</v>
      </c>
      <c r="F27" s="322" t="s">
        <v>124</v>
      </c>
      <c r="G27" s="306">
        <v>3</v>
      </c>
      <c r="H27" s="306">
        <v>1</v>
      </c>
      <c r="I27" s="306">
        <v>145</v>
      </c>
      <c r="J27" s="76" t="s">
        <v>42</v>
      </c>
      <c r="K27" s="133" t="s">
        <v>1433</v>
      </c>
    </row>
    <row r="28" spans="1:11">
      <c r="A28" s="402">
        <v>11</v>
      </c>
      <c r="B28" s="352">
        <v>245</v>
      </c>
      <c r="C28" s="617" t="s">
        <v>821</v>
      </c>
      <c r="D28" s="352">
        <v>2002</v>
      </c>
      <c r="E28" s="185" t="s">
        <v>43</v>
      </c>
      <c r="F28" s="322" t="s">
        <v>223</v>
      </c>
      <c r="G28" s="306">
        <v>3</v>
      </c>
      <c r="H28" s="306">
        <v>2</v>
      </c>
      <c r="I28" s="139">
        <v>145</v>
      </c>
      <c r="J28" s="76" t="s">
        <v>42</v>
      </c>
      <c r="K28" s="618" t="s">
        <v>169</v>
      </c>
    </row>
    <row r="29" spans="1:11">
      <c r="A29" s="402">
        <v>12</v>
      </c>
      <c r="B29" s="185">
        <v>559</v>
      </c>
      <c r="C29" s="437" t="s">
        <v>1286</v>
      </c>
      <c r="D29" s="292" t="s">
        <v>114</v>
      </c>
      <c r="E29" s="185" t="s">
        <v>43</v>
      </c>
      <c r="F29" s="322" t="s">
        <v>124</v>
      </c>
      <c r="G29" s="306">
        <v>1</v>
      </c>
      <c r="H29" s="306">
        <v>0</v>
      </c>
      <c r="I29" s="306">
        <v>140</v>
      </c>
      <c r="J29" s="76" t="s">
        <v>42</v>
      </c>
      <c r="K29" s="133" t="s">
        <v>1433</v>
      </c>
    </row>
    <row r="30" spans="1:11">
      <c r="A30" s="402">
        <v>13</v>
      </c>
      <c r="B30" s="185">
        <v>983</v>
      </c>
      <c r="C30" s="437" t="s">
        <v>829</v>
      </c>
      <c r="D30" s="292" t="s">
        <v>114</v>
      </c>
      <c r="E30" s="185" t="s">
        <v>43</v>
      </c>
      <c r="F30" s="322" t="s">
        <v>75</v>
      </c>
      <c r="G30" s="306">
        <v>1</v>
      </c>
      <c r="H30" s="306">
        <v>1</v>
      </c>
      <c r="I30" s="306">
        <v>140</v>
      </c>
      <c r="J30" s="76" t="s">
        <v>42</v>
      </c>
      <c r="K30" s="133" t="s">
        <v>435</v>
      </c>
    </row>
    <row r="31" spans="1:11">
      <c r="A31" s="402">
        <v>14</v>
      </c>
      <c r="B31" s="185">
        <v>46</v>
      </c>
      <c r="C31" s="437" t="s">
        <v>1658</v>
      </c>
      <c r="D31" s="292" t="s">
        <v>114</v>
      </c>
      <c r="E31" s="185" t="s">
        <v>42</v>
      </c>
      <c r="F31" s="322" t="s">
        <v>228</v>
      </c>
      <c r="G31" s="306">
        <v>1</v>
      </c>
      <c r="H31" s="306">
        <v>2</v>
      </c>
      <c r="I31" s="306">
        <v>140</v>
      </c>
      <c r="J31" s="76" t="s">
        <v>42</v>
      </c>
      <c r="K31" s="133" t="s">
        <v>338</v>
      </c>
    </row>
    <row r="32" spans="1:11">
      <c r="A32" s="402">
        <v>15</v>
      </c>
      <c r="B32" s="290">
        <v>485</v>
      </c>
      <c r="C32" s="620" t="s">
        <v>1659</v>
      </c>
      <c r="D32" s="145">
        <v>2001</v>
      </c>
      <c r="E32" s="185" t="s">
        <v>43</v>
      </c>
      <c r="F32" s="557" t="s">
        <v>121</v>
      </c>
      <c r="G32" s="143">
        <v>3</v>
      </c>
      <c r="H32" s="143">
        <v>2</v>
      </c>
      <c r="I32" s="139">
        <v>140</v>
      </c>
      <c r="J32" s="76" t="s">
        <v>42</v>
      </c>
      <c r="K32" s="152" t="s">
        <v>1337</v>
      </c>
    </row>
    <row r="33" spans="1:11">
      <c r="A33" s="402">
        <v>16</v>
      </c>
      <c r="B33" s="185">
        <v>752</v>
      </c>
      <c r="C33" s="437" t="s">
        <v>1660</v>
      </c>
      <c r="D33" s="292" t="s">
        <v>114</v>
      </c>
      <c r="E33" s="185" t="s">
        <v>42</v>
      </c>
      <c r="F33" s="322" t="s">
        <v>171</v>
      </c>
      <c r="G33" s="306">
        <v>3</v>
      </c>
      <c r="H33" s="306">
        <v>3</v>
      </c>
      <c r="I33" s="139">
        <v>140</v>
      </c>
      <c r="J33" s="76" t="s">
        <v>42</v>
      </c>
      <c r="K33" s="133" t="s">
        <v>291</v>
      </c>
    </row>
    <row r="34" spans="1:11">
      <c r="A34" s="402">
        <v>17</v>
      </c>
      <c r="B34" s="185">
        <v>751</v>
      </c>
      <c r="C34" s="437" t="s">
        <v>1661</v>
      </c>
      <c r="D34" s="292" t="s">
        <v>114</v>
      </c>
      <c r="E34" s="185" t="s">
        <v>42</v>
      </c>
      <c r="F34" s="322" t="s">
        <v>171</v>
      </c>
      <c r="G34" s="306">
        <v>1</v>
      </c>
      <c r="H34" s="306">
        <v>1</v>
      </c>
      <c r="I34" s="139">
        <v>135</v>
      </c>
      <c r="J34" s="622" t="s">
        <v>41</v>
      </c>
      <c r="K34" s="133" t="s">
        <v>291</v>
      </c>
    </row>
    <row r="35" spans="1:11">
      <c r="A35" s="402">
        <v>18</v>
      </c>
      <c r="B35" s="568">
        <v>289</v>
      </c>
      <c r="C35" s="623" t="s">
        <v>1662</v>
      </c>
      <c r="D35" s="619">
        <v>2002</v>
      </c>
      <c r="E35" s="185" t="s">
        <v>41</v>
      </c>
      <c r="F35" s="322" t="s">
        <v>167</v>
      </c>
      <c r="G35" s="306">
        <v>3</v>
      </c>
      <c r="H35" s="306">
        <v>2</v>
      </c>
      <c r="I35" s="139">
        <v>135</v>
      </c>
      <c r="J35" s="622" t="s">
        <v>41</v>
      </c>
      <c r="K35" s="624" t="s">
        <v>169</v>
      </c>
    </row>
    <row r="36" spans="1:11">
      <c r="A36" s="402">
        <v>19</v>
      </c>
      <c r="B36" s="185">
        <v>843</v>
      </c>
      <c r="C36" s="437" t="s">
        <v>1663</v>
      </c>
      <c r="D36" s="185">
        <v>2002</v>
      </c>
      <c r="E36" s="185" t="s">
        <v>42</v>
      </c>
      <c r="F36" s="437" t="s">
        <v>115</v>
      </c>
      <c r="G36" s="306">
        <v>1</v>
      </c>
      <c r="H36" s="306">
        <v>0</v>
      </c>
      <c r="I36" s="306">
        <v>130</v>
      </c>
      <c r="J36" s="622" t="s">
        <v>41</v>
      </c>
      <c r="K36" s="133" t="s">
        <v>711</v>
      </c>
    </row>
    <row r="37" spans="1:11">
      <c r="A37" s="402">
        <v>19</v>
      </c>
      <c r="B37" s="185">
        <v>802</v>
      </c>
      <c r="C37" s="437" t="s">
        <v>841</v>
      </c>
      <c r="D37" s="185">
        <v>2001</v>
      </c>
      <c r="E37" s="185" t="s">
        <v>42</v>
      </c>
      <c r="F37" s="437" t="s">
        <v>115</v>
      </c>
      <c r="G37" s="306">
        <v>1</v>
      </c>
      <c r="H37" s="306">
        <v>0</v>
      </c>
      <c r="I37" s="306">
        <v>130</v>
      </c>
      <c r="J37" s="622" t="s">
        <v>41</v>
      </c>
      <c r="K37" s="133" t="s">
        <v>711</v>
      </c>
    </row>
    <row r="38" spans="1:11">
      <c r="B38" s="185">
        <v>677</v>
      </c>
      <c r="C38" s="437" t="s">
        <v>1297</v>
      </c>
      <c r="D38" s="313">
        <v>2001</v>
      </c>
      <c r="E38" s="185" t="s">
        <v>42</v>
      </c>
      <c r="F38" s="322" t="s">
        <v>351</v>
      </c>
      <c r="G38" s="306"/>
      <c r="H38" s="306"/>
      <c r="I38" s="306">
        <v>0</v>
      </c>
      <c r="J38" s="622"/>
      <c r="K38" s="133" t="s">
        <v>1536</v>
      </c>
    </row>
    <row r="39" spans="1:11" ht="15" customHeight="1">
      <c r="B39" s="290">
        <v>725</v>
      </c>
      <c r="C39" s="620" t="s">
        <v>1451</v>
      </c>
      <c r="D39" s="619">
        <v>2002</v>
      </c>
      <c r="E39" s="621"/>
      <c r="F39" s="557" t="s">
        <v>136</v>
      </c>
      <c r="G39" s="306"/>
      <c r="H39" s="306"/>
      <c r="I39" s="306">
        <v>0</v>
      </c>
      <c r="J39" s="625"/>
      <c r="K39" s="152" t="s">
        <v>1829</v>
      </c>
    </row>
    <row r="40" spans="1:11" ht="15" customHeight="1">
      <c r="B40" s="519">
        <v>449</v>
      </c>
      <c r="C40" s="520" t="s">
        <v>848</v>
      </c>
      <c r="D40" s="313" t="s">
        <v>114</v>
      </c>
      <c r="E40" s="185" t="s">
        <v>43</v>
      </c>
      <c r="F40" s="322" t="s">
        <v>83</v>
      </c>
      <c r="G40" s="306"/>
      <c r="H40" s="306"/>
      <c r="I40" s="142" t="s">
        <v>81</v>
      </c>
      <c r="J40" s="622"/>
      <c r="K40" s="439" t="s">
        <v>612</v>
      </c>
    </row>
    <row r="41" spans="1:11">
      <c r="B41" s="290">
        <v>724</v>
      </c>
      <c r="C41" s="620" t="s">
        <v>1664</v>
      </c>
      <c r="D41" s="145">
        <v>2001</v>
      </c>
      <c r="E41" s="621"/>
      <c r="F41" s="557" t="s">
        <v>136</v>
      </c>
      <c r="G41" s="306"/>
      <c r="H41" s="306"/>
      <c r="I41" s="142" t="s">
        <v>81</v>
      </c>
      <c r="J41" s="622"/>
      <c r="K41" s="152" t="s">
        <v>1829</v>
      </c>
    </row>
    <row r="42" spans="1:11">
      <c r="B42" s="185">
        <v>158</v>
      </c>
      <c r="C42" s="437" t="s">
        <v>1665</v>
      </c>
      <c r="D42" s="619">
        <v>2002</v>
      </c>
      <c r="E42" s="185" t="s">
        <v>43</v>
      </c>
      <c r="F42" s="322" t="s">
        <v>1209</v>
      </c>
      <c r="G42" s="306"/>
      <c r="H42" s="306"/>
      <c r="I42" s="142" t="s">
        <v>81</v>
      </c>
      <c r="J42" s="622"/>
      <c r="K42" s="152"/>
    </row>
    <row r="43" spans="1:11">
      <c r="B43" s="185">
        <v>765</v>
      </c>
      <c r="C43" s="437" t="s">
        <v>1666</v>
      </c>
      <c r="D43" s="145">
        <v>2001</v>
      </c>
      <c r="E43" s="185" t="s">
        <v>42</v>
      </c>
      <c r="F43" s="322" t="s">
        <v>171</v>
      </c>
      <c r="G43" s="306"/>
      <c r="H43" s="306"/>
      <c r="I43" s="142" t="s">
        <v>81</v>
      </c>
      <c r="J43" s="622"/>
      <c r="K43" s="133" t="s">
        <v>910</v>
      </c>
    </row>
    <row r="44" spans="1:11">
      <c r="B44" s="185">
        <v>677</v>
      </c>
      <c r="C44" s="437" t="s">
        <v>1667</v>
      </c>
      <c r="D44" s="292" t="s">
        <v>146</v>
      </c>
      <c r="E44" s="185" t="s">
        <v>42</v>
      </c>
      <c r="F44" s="322" t="s">
        <v>351</v>
      </c>
      <c r="G44" s="306"/>
      <c r="H44" s="306"/>
      <c r="I44" s="142" t="s">
        <v>81</v>
      </c>
      <c r="J44" s="622"/>
      <c r="K44" s="133" t="s">
        <v>374</v>
      </c>
    </row>
    <row r="45" spans="1:11">
      <c r="B45" s="185">
        <v>987</v>
      </c>
      <c r="C45" s="437" t="s">
        <v>1293</v>
      </c>
      <c r="D45" s="619">
        <v>2002</v>
      </c>
      <c r="E45" s="185" t="s">
        <v>42</v>
      </c>
      <c r="F45" s="322" t="s">
        <v>75</v>
      </c>
      <c r="G45" s="306"/>
      <c r="H45" s="306"/>
      <c r="I45" s="142" t="s">
        <v>81</v>
      </c>
      <c r="J45" s="622"/>
      <c r="K45" s="133" t="s">
        <v>435</v>
      </c>
    </row>
    <row r="46" spans="1:11">
      <c r="B46" s="290">
        <v>473</v>
      </c>
      <c r="C46" s="620" t="s">
        <v>1450</v>
      </c>
      <c r="D46" s="145">
        <v>2001</v>
      </c>
      <c r="E46" s="621"/>
      <c r="F46" s="557" t="s">
        <v>121</v>
      </c>
      <c r="G46" s="306"/>
      <c r="H46" s="306"/>
      <c r="I46" s="142" t="s">
        <v>81</v>
      </c>
      <c r="J46" s="622"/>
      <c r="K46" s="192" t="s">
        <v>1337</v>
      </c>
    </row>
    <row r="47" spans="1:11">
      <c r="B47" s="290"/>
      <c r="C47" s="620"/>
      <c r="D47" s="145"/>
      <c r="E47" s="621"/>
      <c r="F47" s="557"/>
      <c r="G47" s="625"/>
      <c r="H47" s="625"/>
      <c r="I47" s="625"/>
      <c r="J47" s="622"/>
      <c r="K47" s="152"/>
    </row>
    <row r="48" spans="1:11">
      <c r="B48" s="139"/>
      <c r="C48" s="140"/>
      <c r="E48" s="626"/>
      <c r="F48" s="146"/>
      <c r="G48" s="306"/>
      <c r="H48" s="306"/>
      <c r="I48" s="139"/>
      <c r="J48" s="143"/>
      <c r="K48" s="144"/>
    </row>
    <row r="49" spans="1:16">
      <c r="A49" s="592"/>
      <c r="B49" s="426"/>
      <c r="C49" s="426" t="s">
        <v>61</v>
      </c>
      <c r="D49" s="426"/>
      <c r="E49" s="616"/>
      <c r="F49" s="428" t="s">
        <v>1668</v>
      </c>
      <c r="G49" s="489"/>
      <c r="H49" s="429"/>
      <c r="I49" s="429"/>
      <c r="J49" s="426"/>
      <c r="K49" s="431" t="s">
        <v>1669</v>
      </c>
    </row>
    <row r="50" spans="1:16">
      <c r="A50" s="402">
        <v>1</v>
      </c>
      <c r="B50" s="182">
        <v>175</v>
      </c>
      <c r="C50" s="183" t="s">
        <v>1670</v>
      </c>
      <c r="D50" s="352">
        <v>2004</v>
      </c>
      <c r="E50" s="185" t="s">
        <v>44</v>
      </c>
      <c r="F50" s="584" t="s">
        <v>65</v>
      </c>
      <c r="G50" s="139">
        <v>1</v>
      </c>
      <c r="H50" s="139">
        <v>1</v>
      </c>
      <c r="I50" s="139">
        <v>290</v>
      </c>
      <c r="J50" s="145" t="s">
        <v>43</v>
      </c>
      <c r="K50" s="480" t="s">
        <v>1671</v>
      </c>
      <c r="L50" s="627"/>
      <c r="M50" s="402"/>
      <c r="N50" s="402"/>
      <c r="O50" s="402"/>
      <c r="P50" s="480"/>
    </row>
    <row r="51" spans="1:16">
      <c r="A51" s="402">
        <v>2</v>
      </c>
      <c r="B51" s="182">
        <v>915</v>
      </c>
      <c r="C51" s="183" t="s">
        <v>1672</v>
      </c>
      <c r="D51" s="352">
        <v>2002</v>
      </c>
      <c r="E51" s="185" t="s">
        <v>42</v>
      </c>
      <c r="F51" s="584" t="s">
        <v>68</v>
      </c>
      <c r="G51" s="139">
        <v>1</v>
      </c>
      <c r="H51" s="139">
        <v>1</v>
      </c>
      <c r="I51" s="402">
        <v>280</v>
      </c>
      <c r="J51" s="145" t="s">
        <v>43</v>
      </c>
      <c r="K51" s="480" t="s">
        <v>1673</v>
      </c>
      <c r="L51" s="627"/>
      <c r="M51" s="402"/>
      <c r="N51" s="402"/>
      <c r="O51" s="402"/>
      <c r="P51" s="480"/>
    </row>
    <row r="52" spans="1:16">
      <c r="A52" s="402">
        <v>3</v>
      </c>
      <c r="B52" s="182">
        <v>176</v>
      </c>
      <c r="C52" s="183" t="s">
        <v>1674</v>
      </c>
      <c r="D52" s="352">
        <v>2005</v>
      </c>
      <c r="E52" s="185" t="s">
        <v>43</v>
      </c>
      <c r="F52" s="584" t="s">
        <v>65</v>
      </c>
      <c r="G52" s="199">
        <v>1</v>
      </c>
      <c r="H52" s="199">
        <v>0</v>
      </c>
      <c r="I52" s="199">
        <v>260</v>
      </c>
      <c r="J52" s="145" t="s">
        <v>42</v>
      </c>
      <c r="K52" s="480" t="s">
        <v>1671</v>
      </c>
      <c r="L52" s="627"/>
      <c r="M52" s="402"/>
      <c r="N52" s="402"/>
      <c r="O52" s="402"/>
      <c r="P52" s="480"/>
    </row>
    <row r="53" spans="1:16">
      <c r="A53" s="402">
        <v>4</v>
      </c>
      <c r="B53" s="182">
        <v>178</v>
      </c>
      <c r="C53" s="183" t="s">
        <v>1675</v>
      </c>
      <c r="D53" s="352">
        <v>2005</v>
      </c>
      <c r="E53" s="185" t="s">
        <v>43</v>
      </c>
      <c r="F53" s="584" t="s">
        <v>65</v>
      </c>
      <c r="G53" s="199">
        <v>2</v>
      </c>
      <c r="H53" s="199">
        <v>2</v>
      </c>
      <c r="I53" s="139">
        <v>240</v>
      </c>
      <c r="J53" s="145" t="s">
        <v>42</v>
      </c>
      <c r="K53" s="480" t="s">
        <v>1671</v>
      </c>
      <c r="L53" s="627"/>
      <c r="M53" s="402"/>
      <c r="N53" s="402"/>
      <c r="O53" s="402"/>
      <c r="P53" s="480"/>
    </row>
    <row r="54" spans="1:16">
      <c r="A54" s="402">
        <v>5</v>
      </c>
      <c r="B54" s="182">
        <v>405</v>
      </c>
      <c r="C54" s="183" t="s">
        <v>1676</v>
      </c>
      <c r="D54" s="352" t="s">
        <v>114</v>
      </c>
      <c r="E54" s="185" t="s">
        <v>41</v>
      </c>
      <c r="F54" s="584" t="s">
        <v>83</v>
      </c>
      <c r="G54" s="628">
        <v>1</v>
      </c>
      <c r="H54" s="628">
        <v>0</v>
      </c>
      <c r="I54" s="139">
        <v>220</v>
      </c>
      <c r="J54" s="400" t="s">
        <v>41</v>
      </c>
      <c r="K54" s="480" t="s">
        <v>429</v>
      </c>
      <c r="L54" s="627"/>
      <c r="M54" s="402"/>
      <c r="N54" s="402"/>
      <c r="O54" s="402"/>
      <c r="P54" s="480"/>
    </row>
    <row r="55" spans="1:16">
      <c r="A55" s="402">
        <v>5</v>
      </c>
      <c r="B55" s="182">
        <v>980</v>
      </c>
      <c r="C55" s="183" t="s">
        <v>1677</v>
      </c>
      <c r="D55" s="352">
        <v>2003</v>
      </c>
      <c r="E55" s="185" t="s">
        <v>42</v>
      </c>
      <c r="F55" s="584" t="s">
        <v>75</v>
      </c>
      <c r="G55" s="139">
        <v>1</v>
      </c>
      <c r="H55" s="139">
        <v>0</v>
      </c>
      <c r="I55" s="402">
        <v>220</v>
      </c>
      <c r="J55" s="400" t="s">
        <v>41</v>
      </c>
      <c r="K55" s="480" t="s">
        <v>1678</v>
      </c>
      <c r="L55" s="627"/>
      <c r="M55" s="402"/>
      <c r="N55" s="402"/>
      <c r="O55" s="402"/>
      <c r="P55" s="480"/>
    </row>
    <row r="56" spans="1:16">
      <c r="B56" s="182">
        <v>373</v>
      </c>
      <c r="C56" s="183" t="s">
        <v>1679</v>
      </c>
      <c r="D56" s="352" t="s">
        <v>146</v>
      </c>
      <c r="E56" s="185" t="s">
        <v>41</v>
      </c>
      <c r="F56" s="584" t="s">
        <v>83</v>
      </c>
      <c r="G56" s="199"/>
      <c r="H56" s="199"/>
      <c r="I56" s="199">
        <v>0</v>
      </c>
      <c r="J56" s="400"/>
      <c r="K56" s="480" t="s">
        <v>1680</v>
      </c>
      <c r="L56" s="627"/>
      <c r="M56" s="402"/>
      <c r="N56" s="402"/>
      <c r="O56" s="402"/>
      <c r="P56" s="480"/>
    </row>
    <row r="57" spans="1:16">
      <c r="B57" s="182">
        <v>305</v>
      </c>
      <c r="C57" s="183" t="s">
        <v>1681</v>
      </c>
      <c r="D57" s="352" t="s">
        <v>146</v>
      </c>
      <c r="E57" s="185" t="s">
        <v>43</v>
      </c>
      <c r="F57" s="584" t="s">
        <v>153</v>
      </c>
      <c r="G57" s="86"/>
      <c r="H57" s="86"/>
      <c r="I57" s="139" t="s">
        <v>81</v>
      </c>
      <c r="J57" s="400"/>
      <c r="K57" s="480" t="s">
        <v>1682</v>
      </c>
      <c r="L57" s="627"/>
      <c r="M57" s="402"/>
      <c r="N57" s="402"/>
      <c r="O57" s="402"/>
      <c r="P57" s="480"/>
    </row>
    <row r="58" spans="1:16">
      <c r="B58" s="182">
        <v>182</v>
      </c>
      <c r="C58" s="183" t="s">
        <v>1683</v>
      </c>
      <c r="D58" s="352">
        <v>2004</v>
      </c>
      <c r="E58" s="185" t="s">
        <v>41</v>
      </c>
      <c r="F58" s="584" t="s">
        <v>65</v>
      </c>
      <c r="G58" s="139"/>
      <c r="H58" s="139"/>
      <c r="I58" s="139" t="s">
        <v>81</v>
      </c>
      <c r="J58" s="400"/>
      <c r="K58" s="480" t="s">
        <v>1671</v>
      </c>
      <c r="L58" s="627"/>
      <c r="M58" s="402"/>
      <c r="N58" s="402"/>
      <c r="O58" s="402"/>
      <c r="P58" s="480"/>
    </row>
    <row r="59" spans="1:16">
      <c r="B59" s="182">
        <v>394</v>
      </c>
      <c r="C59" s="183" t="s">
        <v>1684</v>
      </c>
      <c r="D59" s="352" t="s">
        <v>114</v>
      </c>
      <c r="E59" s="185" t="s">
        <v>42</v>
      </c>
      <c r="F59" s="584" t="s">
        <v>83</v>
      </c>
      <c r="G59" s="96"/>
      <c r="H59" s="96"/>
      <c r="I59" s="139" t="s">
        <v>81</v>
      </c>
      <c r="J59" s="400"/>
      <c r="K59" s="480" t="s">
        <v>1685</v>
      </c>
      <c r="L59" s="627"/>
      <c r="M59" s="402"/>
      <c r="N59" s="402"/>
      <c r="O59" s="402"/>
      <c r="P59" s="480"/>
    </row>
    <row r="60" spans="1:16">
      <c r="B60" s="182">
        <v>914</v>
      </c>
      <c r="C60" s="183" t="s">
        <v>1686</v>
      </c>
      <c r="D60" s="352">
        <v>2002</v>
      </c>
      <c r="E60" s="185" t="s">
        <v>42</v>
      </c>
      <c r="F60" s="584" t="s">
        <v>68</v>
      </c>
      <c r="G60" s="96"/>
      <c r="H60" s="96"/>
      <c r="I60" s="139" t="s">
        <v>81</v>
      </c>
      <c r="J60" s="400"/>
      <c r="K60" s="480" t="s">
        <v>1673</v>
      </c>
      <c r="L60" s="627"/>
      <c r="M60" s="402"/>
      <c r="N60" s="402"/>
      <c r="O60" s="402"/>
      <c r="P60" s="480"/>
    </row>
    <row r="61" spans="1:16">
      <c r="K61" s="454"/>
    </row>
    <row r="62" spans="1:16">
      <c r="K62" s="454"/>
    </row>
    <row r="63" spans="1:16">
      <c r="K63" s="454"/>
    </row>
    <row r="64" spans="1:16">
      <c r="K64" s="454"/>
    </row>
    <row r="65" spans="11:11">
      <c r="K65" s="454"/>
    </row>
    <row r="66" spans="11:11">
      <c r="K66" s="454"/>
    </row>
    <row r="67" spans="11:11">
      <c r="K67" s="454"/>
    </row>
    <row r="68" spans="11:11">
      <c r="K68" s="454"/>
    </row>
    <row r="69" spans="11:11">
      <c r="K69" s="454"/>
    </row>
    <row r="70" spans="11:11">
      <c r="K70" s="454"/>
    </row>
    <row r="71" spans="11:11">
      <c r="K71" s="454"/>
    </row>
    <row r="72" spans="11:11">
      <c r="K72" s="454"/>
    </row>
    <row r="73" spans="11:11">
      <c r="K73" s="454"/>
    </row>
    <row r="74" spans="11:11">
      <c r="K74" s="454"/>
    </row>
    <row r="75" spans="11:11">
      <c r="K75" s="454"/>
    </row>
    <row r="76" spans="11:11">
      <c r="K76" s="454"/>
    </row>
    <row r="77" spans="11:11">
      <c r="K77" s="454"/>
    </row>
    <row r="78" spans="11:11">
      <c r="K78" s="454"/>
    </row>
    <row r="79" spans="11:11">
      <c r="K79" s="454"/>
    </row>
    <row r="80" spans="11:11">
      <c r="K80" s="454"/>
    </row>
    <row r="81" spans="11:11">
      <c r="K81" s="454"/>
    </row>
    <row r="82" spans="11:11">
      <c r="K82" s="454"/>
    </row>
    <row r="83" spans="11:11">
      <c r="K83" s="454"/>
    </row>
    <row r="84" spans="11:11">
      <c r="K84" s="454"/>
    </row>
    <row r="85" spans="11:11">
      <c r="K85" s="454"/>
    </row>
    <row r="86" spans="11:11">
      <c r="K86" s="454"/>
    </row>
    <row r="87" spans="11:11">
      <c r="K87" s="454"/>
    </row>
    <row r="88" spans="11:11">
      <c r="K88" s="454"/>
    </row>
    <row r="89" spans="11:11">
      <c r="K89" s="454"/>
    </row>
    <row r="90" spans="11:11">
      <c r="K90" s="454"/>
    </row>
    <row r="91" spans="11:11">
      <c r="K91" s="454"/>
    </row>
    <row r="92" spans="11:11">
      <c r="K92" s="454"/>
    </row>
    <row r="93" spans="11:11">
      <c r="K93" s="454"/>
    </row>
    <row r="94" spans="11:11">
      <c r="K94" s="454"/>
    </row>
    <row r="95" spans="11:11">
      <c r="K95" s="454"/>
    </row>
    <row r="96" spans="11:11">
      <c r="K96" s="454"/>
    </row>
    <row r="97" spans="11:11">
      <c r="K97" s="454"/>
    </row>
    <row r="98" spans="11:11">
      <c r="K98" s="454"/>
    </row>
    <row r="99" spans="11:11">
      <c r="K99" s="454"/>
    </row>
    <row r="100" spans="11:11">
      <c r="K100" s="454"/>
    </row>
    <row r="101" spans="11:11">
      <c r="K101" s="454"/>
    </row>
    <row r="102" spans="11:11">
      <c r="K102" s="454"/>
    </row>
    <row r="103" spans="11:11">
      <c r="K103" s="454"/>
    </row>
    <row r="104" spans="11:11">
      <c r="K104" s="454"/>
    </row>
    <row r="105" spans="11:11">
      <c r="K105" s="454"/>
    </row>
    <row r="106" spans="11:11">
      <c r="K106" s="454"/>
    </row>
    <row r="107" spans="11:11">
      <c r="K107" s="454"/>
    </row>
    <row r="108" spans="11:11">
      <c r="K108" s="454"/>
    </row>
    <row r="109" spans="11:11">
      <c r="K109" s="454"/>
    </row>
    <row r="110" spans="11:11">
      <c r="K110" s="454"/>
    </row>
    <row r="111" spans="11:11">
      <c r="K111" s="454"/>
    </row>
    <row r="112" spans="11:11">
      <c r="K112" s="454"/>
    </row>
    <row r="113" spans="11:11">
      <c r="K113" s="454"/>
    </row>
  </sheetData>
  <mergeCells count="1">
    <mergeCell ref="G15:I15"/>
  </mergeCells>
  <dataValidations count="5">
    <dataValidation type="list" allowBlank="1" showInputMessage="1" showErrorMessage="1" sqref="E32:E34">
      <formula1>"I,II,III,1юн,2юн,3юн,б/р"</formula1>
    </dataValidation>
    <dataValidation type="list" allowBlank="1" showInputMessage="1" showErrorMessage="1" sqref="D32:D34">
      <formula1>"00,01,02,03,04"</formula1>
    </dataValidation>
    <dataValidation type="list" allowBlank="1" showInputMessage="1" showErrorMessage="1" sqref="E28:E29">
      <formula1>"кмс,I,II,III,1юн,2юн,3юн"</formula1>
    </dataValidation>
    <dataValidation type="list" allowBlank="1" showInputMessage="1" showErrorMessage="1" sqref="E18:E20">
      <formula1>"кмс,I,II,III,1юн,2юн,3юн,б/р"</formula1>
    </dataValidation>
    <dataValidation type="list" allowBlank="1" showInputMessage="1" showErrorMessage="1" sqref="E50:E60 E21:E27 E35:E40">
      <formula1>"мсмк,мс,кмс,I,II,III,1юн,2юн,3юн,б/р"</formula1>
    </dataValidation>
  </dataValidations>
  <printOptions horizontalCentered="1"/>
  <pageMargins left="0.39370078740157483" right="0" top="0.19685039370078741" bottom="0" header="0" footer="0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2:S59"/>
  <sheetViews>
    <sheetView topLeftCell="A33" workbookViewId="0">
      <selection activeCell="E22" sqref="E22"/>
    </sheetView>
  </sheetViews>
  <sheetFormatPr defaultColWidth="4.28515625" defaultRowHeight="12.75"/>
  <cols>
    <col min="1" max="1" width="5.7109375" style="157" customWidth="1"/>
    <col min="2" max="2" width="5.140625" style="96" customWidth="1"/>
    <col min="3" max="3" width="31.7109375" style="158" customWidth="1"/>
    <col min="4" max="7" width="4.28515625" style="159" customWidth="1"/>
    <col min="8" max="8" width="4.7109375" style="159" customWidth="1"/>
    <col min="9" max="14" width="4.28515625" style="159" customWidth="1"/>
    <col min="15" max="16" width="2.7109375" style="96" customWidth="1"/>
    <col min="17" max="17" width="6.28515625" style="96" customWidth="1"/>
    <col min="18" max="252" width="9.140625" style="68" customWidth="1"/>
    <col min="253" max="253" width="5.7109375" style="68" customWidth="1"/>
    <col min="254" max="254" width="5.140625" style="68" customWidth="1"/>
    <col min="255" max="255" width="25.7109375" style="68" customWidth="1"/>
    <col min="256" max="16384" width="4.28515625" style="68"/>
  </cols>
  <sheetData>
    <row r="2" spans="1:19" ht="15">
      <c r="F2" s="629" t="s">
        <v>71</v>
      </c>
    </row>
    <row r="4" spans="1:19" ht="15.75">
      <c r="A4" s="630"/>
      <c r="B4" s="631" t="s">
        <v>1687</v>
      </c>
      <c r="C4" s="631"/>
      <c r="D4" s="632"/>
      <c r="E4" s="633"/>
      <c r="F4" s="633"/>
      <c r="G4" s="634"/>
      <c r="H4" s="633"/>
      <c r="I4" s="633"/>
      <c r="J4" s="633"/>
      <c r="K4" s="633"/>
      <c r="L4" s="633"/>
      <c r="M4" s="633"/>
      <c r="N4" s="633"/>
      <c r="O4" s="635"/>
      <c r="P4" s="635"/>
      <c r="Q4" s="636" t="s">
        <v>1688</v>
      </c>
      <c r="R4" s="637"/>
      <c r="S4" s="637"/>
    </row>
    <row r="5" spans="1:19" ht="3" customHeight="1">
      <c r="A5" s="638"/>
      <c r="B5" s="638"/>
      <c r="C5" s="638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  <c r="P5" s="640"/>
      <c r="Q5" s="640"/>
      <c r="R5" s="637"/>
      <c r="S5" s="637"/>
    </row>
    <row r="6" spans="1:19" ht="15">
      <c r="A6" s="641" t="s">
        <v>52</v>
      </c>
      <c r="B6" s="642" t="s">
        <v>53</v>
      </c>
      <c r="C6" s="643" t="s">
        <v>1689</v>
      </c>
      <c r="D6" s="644">
        <v>130</v>
      </c>
      <c r="E6" s="642">
        <v>135</v>
      </c>
      <c r="F6" s="642">
        <v>140</v>
      </c>
      <c r="G6" s="642">
        <v>145</v>
      </c>
      <c r="H6" s="642">
        <v>150</v>
      </c>
      <c r="I6" s="642">
        <v>155</v>
      </c>
      <c r="J6" s="642">
        <v>160</v>
      </c>
      <c r="K6" s="642">
        <v>165</v>
      </c>
      <c r="L6" s="642">
        <v>170</v>
      </c>
      <c r="M6" s="642">
        <v>175</v>
      </c>
      <c r="N6" s="642">
        <v>178</v>
      </c>
      <c r="O6" s="642" t="s">
        <v>1690</v>
      </c>
      <c r="P6" s="642" t="s">
        <v>1691</v>
      </c>
      <c r="Q6" s="645" t="s">
        <v>1692</v>
      </c>
      <c r="R6" s="646"/>
      <c r="S6" s="646"/>
    </row>
    <row r="7" spans="1:19" ht="5.0999999999999996" customHeight="1">
      <c r="A7" s="647"/>
      <c r="B7" s="648"/>
      <c r="C7" s="649"/>
      <c r="D7" s="650"/>
      <c r="E7" s="650"/>
      <c r="F7" s="650"/>
      <c r="G7" s="651"/>
      <c r="H7" s="650"/>
      <c r="I7" s="650"/>
      <c r="J7" s="650"/>
      <c r="K7" s="650"/>
      <c r="L7" s="650"/>
      <c r="M7" s="650"/>
      <c r="N7" s="650"/>
      <c r="O7" s="652"/>
      <c r="P7" s="653"/>
      <c r="Q7" s="654"/>
      <c r="R7" s="655"/>
      <c r="S7" s="655"/>
    </row>
    <row r="8" spans="1:19" s="658" customFormat="1" ht="15" customHeight="1">
      <c r="A8" s="402">
        <v>1</v>
      </c>
      <c r="B8" s="656">
        <v>445</v>
      </c>
      <c r="C8" s="437" t="s">
        <v>1654</v>
      </c>
      <c r="D8" s="657"/>
      <c r="E8" s="657"/>
      <c r="F8" s="657"/>
      <c r="G8" s="657">
        <v>0</v>
      </c>
      <c r="H8" s="657">
        <v>0</v>
      </c>
      <c r="I8" s="657">
        <v>0</v>
      </c>
      <c r="J8" s="657">
        <v>0</v>
      </c>
      <c r="K8" s="657" t="s">
        <v>1693</v>
      </c>
      <c r="L8" s="657" t="s">
        <v>1694</v>
      </c>
      <c r="M8" s="657"/>
      <c r="N8" s="657"/>
      <c r="O8" s="306">
        <v>2</v>
      </c>
      <c r="P8" s="306">
        <v>0</v>
      </c>
      <c r="Q8" s="306">
        <v>165</v>
      </c>
    </row>
    <row r="9" spans="1:19" s="658" customFormat="1" ht="15" customHeight="1">
      <c r="A9" s="402">
        <v>2</v>
      </c>
      <c r="B9" s="537">
        <v>242</v>
      </c>
      <c r="C9" s="442" t="s">
        <v>1655</v>
      </c>
      <c r="D9" s="657"/>
      <c r="E9" s="657"/>
      <c r="F9" s="657"/>
      <c r="G9" s="657">
        <v>0</v>
      </c>
      <c r="H9" s="657">
        <v>0</v>
      </c>
      <c r="I9" s="657">
        <v>0</v>
      </c>
      <c r="J9" s="657" t="s">
        <v>1693</v>
      </c>
      <c r="K9" s="657" t="s">
        <v>1694</v>
      </c>
      <c r="L9" s="657"/>
      <c r="M9" s="657"/>
      <c r="N9" s="657"/>
      <c r="O9" s="306">
        <v>2</v>
      </c>
      <c r="P9" s="306">
        <v>1</v>
      </c>
      <c r="Q9" s="139">
        <v>160</v>
      </c>
      <c r="R9" s="659"/>
    </row>
    <row r="10" spans="1:19" s="658" customFormat="1" ht="15" customHeight="1">
      <c r="A10" s="402">
        <v>3</v>
      </c>
      <c r="B10" s="185">
        <v>555</v>
      </c>
      <c r="C10" s="437" t="s">
        <v>1294</v>
      </c>
      <c r="D10" s="657"/>
      <c r="E10" s="657"/>
      <c r="F10" s="657"/>
      <c r="G10" s="657">
        <v>0</v>
      </c>
      <c r="H10" s="657">
        <v>0</v>
      </c>
      <c r="I10" s="657" t="s">
        <v>1693</v>
      </c>
      <c r="J10" s="657" t="s">
        <v>1693</v>
      </c>
      <c r="K10" s="657" t="s">
        <v>1694</v>
      </c>
      <c r="L10" s="657"/>
      <c r="M10" s="657"/>
      <c r="N10" s="657"/>
      <c r="O10" s="580">
        <v>2</v>
      </c>
      <c r="P10" s="580">
        <v>2</v>
      </c>
      <c r="Q10" s="402">
        <v>160</v>
      </c>
    </row>
    <row r="11" spans="1:19" s="658" customFormat="1" ht="15" customHeight="1">
      <c r="A11" s="402">
        <v>4</v>
      </c>
      <c r="B11" s="185">
        <v>521</v>
      </c>
      <c r="C11" s="437" t="s">
        <v>1551</v>
      </c>
      <c r="D11" s="657"/>
      <c r="E11" s="657"/>
      <c r="F11" s="657">
        <v>0</v>
      </c>
      <c r="G11" s="657">
        <v>0</v>
      </c>
      <c r="H11" s="657" t="s">
        <v>1693</v>
      </c>
      <c r="I11" s="657" t="s">
        <v>1694</v>
      </c>
      <c r="J11" s="143"/>
      <c r="K11" s="657"/>
      <c r="L11" s="657"/>
      <c r="M11" s="657"/>
      <c r="N11" s="657"/>
      <c r="O11" s="306">
        <v>2</v>
      </c>
      <c r="P11" s="306">
        <v>1</v>
      </c>
      <c r="Q11" s="306">
        <v>150</v>
      </c>
    </row>
    <row r="12" spans="1:19" s="658" customFormat="1" ht="15" customHeight="1">
      <c r="A12" s="402">
        <v>4</v>
      </c>
      <c r="B12" s="185">
        <v>826</v>
      </c>
      <c r="C12" s="437" t="s">
        <v>826</v>
      </c>
      <c r="D12" s="657"/>
      <c r="E12" s="657"/>
      <c r="F12" s="657">
        <v>0</v>
      </c>
      <c r="G12" s="657">
        <v>0</v>
      </c>
      <c r="H12" s="657" t="s">
        <v>1693</v>
      </c>
      <c r="I12" s="657" t="s">
        <v>1694</v>
      </c>
      <c r="J12" s="143"/>
      <c r="K12" s="657"/>
      <c r="L12" s="657"/>
      <c r="M12" s="657"/>
      <c r="N12" s="657"/>
      <c r="O12" s="306">
        <v>2</v>
      </c>
      <c r="P12" s="306">
        <v>1</v>
      </c>
      <c r="Q12" s="306">
        <v>150</v>
      </c>
    </row>
    <row r="13" spans="1:19" s="658" customFormat="1" ht="15" customHeight="1">
      <c r="A13" s="402">
        <v>6</v>
      </c>
      <c r="B13" s="185">
        <v>943</v>
      </c>
      <c r="C13" s="437" t="s">
        <v>825</v>
      </c>
      <c r="D13" s="660"/>
      <c r="E13" s="660">
        <v>0</v>
      </c>
      <c r="F13" s="660">
        <v>0</v>
      </c>
      <c r="G13" s="660">
        <v>0</v>
      </c>
      <c r="H13" s="660" t="s">
        <v>1695</v>
      </c>
      <c r="I13" s="660" t="s">
        <v>1694</v>
      </c>
      <c r="J13" s="306"/>
      <c r="K13" s="660"/>
      <c r="L13" s="660"/>
      <c r="M13" s="660"/>
      <c r="N13" s="660"/>
      <c r="O13" s="306">
        <v>3</v>
      </c>
      <c r="P13" s="306">
        <v>2</v>
      </c>
      <c r="Q13" s="306">
        <v>150</v>
      </c>
    </row>
    <row r="14" spans="1:19" s="658" customFormat="1" ht="15" customHeight="1">
      <c r="A14" s="402">
        <v>7</v>
      </c>
      <c r="B14" s="185">
        <v>980</v>
      </c>
      <c r="C14" s="437" t="s">
        <v>1656</v>
      </c>
      <c r="D14" s="657"/>
      <c r="E14" s="657"/>
      <c r="F14" s="657">
        <v>0</v>
      </c>
      <c r="G14" s="657">
        <v>0</v>
      </c>
      <c r="H14" s="657" t="s">
        <v>1694</v>
      </c>
      <c r="I14" s="657"/>
      <c r="J14" s="657"/>
      <c r="K14" s="657"/>
      <c r="L14" s="657"/>
      <c r="M14" s="657"/>
      <c r="N14" s="657"/>
      <c r="O14" s="306">
        <v>1</v>
      </c>
      <c r="P14" s="306">
        <v>0</v>
      </c>
      <c r="Q14" s="139">
        <v>145</v>
      </c>
      <c r="R14" s="659"/>
    </row>
    <row r="15" spans="1:19" s="658" customFormat="1" ht="15" customHeight="1">
      <c r="A15" s="402">
        <v>8</v>
      </c>
      <c r="B15" s="537">
        <v>290</v>
      </c>
      <c r="C15" s="437" t="s">
        <v>1288</v>
      </c>
      <c r="D15" s="660"/>
      <c r="E15" s="660">
        <v>0</v>
      </c>
      <c r="F15" s="660" t="s">
        <v>1693</v>
      </c>
      <c r="G15" s="660">
        <v>0</v>
      </c>
      <c r="H15" s="660" t="s">
        <v>1694</v>
      </c>
      <c r="I15" s="660"/>
      <c r="J15" s="660"/>
      <c r="K15" s="660"/>
      <c r="L15" s="660"/>
      <c r="M15" s="660"/>
      <c r="N15" s="660"/>
      <c r="O15" s="306">
        <v>1</v>
      </c>
      <c r="P15" s="306">
        <v>1</v>
      </c>
      <c r="Q15" s="139">
        <v>145</v>
      </c>
    </row>
    <row r="16" spans="1:19" s="658" customFormat="1" ht="15" customHeight="1">
      <c r="A16" s="402">
        <v>9</v>
      </c>
      <c r="B16" s="290">
        <v>728</v>
      </c>
      <c r="C16" s="620" t="s">
        <v>1657</v>
      </c>
      <c r="D16" s="657">
        <v>0</v>
      </c>
      <c r="E16" s="657">
        <v>0</v>
      </c>
      <c r="F16" s="657" t="s">
        <v>1693</v>
      </c>
      <c r="G16" s="657" t="s">
        <v>1693</v>
      </c>
      <c r="H16" s="657" t="s">
        <v>1694</v>
      </c>
      <c r="I16" s="657"/>
      <c r="J16" s="657"/>
      <c r="K16" s="657"/>
      <c r="L16" s="657"/>
      <c r="M16" s="657"/>
      <c r="N16" s="657"/>
      <c r="O16" s="306">
        <v>2</v>
      </c>
      <c r="P16" s="306">
        <v>2</v>
      </c>
      <c r="Q16" s="139">
        <v>145</v>
      </c>
      <c r="R16" s="659"/>
    </row>
    <row r="17" spans="1:18" s="658" customFormat="1" ht="15" customHeight="1">
      <c r="A17" s="402">
        <v>10</v>
      </c>
      <c r="B17" s="185">
        <v>557</v>
      </c>
      <c r="C17" s="437" t="s">
        <v>1438</v>
      </c>
      <c r="D17" s="657"/>
      <c r="E17" s="657"/>
      <c r="F17" s="657"/>
      <c r="G17" s="201" t="s">
        <v>1693</v>
      </c>
      <c r="H17" s="657" t="s">
        <v>4</v>
      </c>
      <c r="I17" s="657" t="s">
        <v>1694</v>
      </c>
      <c r="J17" s="143"/>
      <c r="K17" s="657"/>
      <c r="L17" s="657"/>
      <c r="M17" s="657"/>
      <c r="N17" s="657"/>
      <c r="O17" s="306">
        <v>3</v>
      </c>
      <c r="P17" s="306">
        <v>1</v>
      </c>
      <c r="Q17" s="306">
        <v>145</v>
      </c>
    </row>
    <row r="18" spans="1:18" s="658" customFormat="1" ht="15" customHeight="1">
      <c r="A18" s="402">
        <v>11</v>
      </c>
      <c r="B18" s="537">
        <v>245</v>
      </c>
      <c r="C18" s="442" t="s">
        <v>821</v>
      </c>
      <c r="D18" s="660"/>
      <c r="E18" s="660">
        <v>0</v>
      </c>
      <c r="F18" s="660">
        <v>0</v>
      </c>
      <c r="G18" s="660" t="s">
        <v>1695</v>
      </c>
      <c r="H18" s="660" t="s">
        <v>1694</v>
      </c>
      <c r="I18" s="660"/>
      <c r="J18" s="657"/>
      <c r="K18" s="657"/>
      <c r="L18" s="657"/>
      <c r="M18" s="657"/>
      <c r="N18" s="657"/>
      <c r="O18" s="306">
        <v>3</v>
      </c>
      <c r="P18" s="306">
        <v>2</v>
      </c>
      <c r="Q18" s="139">
        <v>145</v>
      </c>
      <c r="R18" s="659"/>
    </row>
    <row r="19" spans="1:18" s="658" customFormat="1" ht="15" customHeight="1">
      <c r="A19" s="402">
        <v>12</v>
      </c>
      <c r="B19" s="185">
        <v>559</v>
      </c>
      <c r="C19" s="437" t="s">
        <v>1286</v>
      </c>
      <c r="D19" s="657"/>
      <c r="E19" s="657"/>
      <c r="F19" s="657">
        <v>0</v>
      </c>
      <c r="G19" s="657" t="s">
        <v>1694</v>
      </c>
      <c r="H19" s="657"/>
      <c r="I19" s="657"/>
      <c r="J19" s="143"/>
      <c r="K19" s="657"/>
      <c r="L19" s="657"/>
      <c r="M19" s="657"/>
      <c r="N19" s="657"/>
      <c r="O19" s="306">
        <v>1</v>
      </c>
      <c r="P19" s="306">
        <v>0</v>
      </c>
      <c r="Q19" s="306">
        <v>140</v>
      </c>
    </row>
    <row r="20" spans="1:18" s="658" customFormat="1" ht="15" customHeight="1">
      <c r="A20" s="402">
        <v>13</v>
      </c>
      <c r="B20" s="185">
        <v>983</v>
      </c>
      <c r="C20" s="437" t="s">
        <v>829</v>
      </c>
      <c r="D20" s="657">
        <v>0</v>
      </c>
      <c r="E20" s="657" t="s">
        <v>1693</v>
      </c>
      <c r="F20" s="657">
        <v>0</v>
      </c>
      <c r="G20" s="657" t="s">
        <v>1694</v>
      </c>
      <c r="H20" s="657"/>
      <c r="I20" s="657"/>
      <c r="J20" s="143"/>
      <c r="K20" s="657"/>
      <c r="L20" s="657"/>
      <c r="M20" s="657"/>
      <c r="N20" s="657"/>
      <c r="O20" s="306">
        <v>1</v>
      </c>
      <c r="P20" s="306">
        <v>1</v>
      </c>
      <c r="Q20" s="306">
        <v>140</v>
      </c>
    </row>
    <row r="21" spans="1:18" s="658" customFormat="1" ht="15" customHeight="1">
      <c r="A21" s="402">
        <v>14</v>
      </c>
      <c r="B21" s="185">
        <v>46</v>
      </c>
      <c r="C21" s="437" t="s">
        <v>1658</v>
      </c>
      <c r="D21" s="657">
        <v>0</v>
      </c>
      <c r="E21" s="657" t="s">
        <v>1695</v>
      </c>
      <c r="F21" s="657">
        <v>0</v>
      </c>
      <c r="G21" s="657" t="s">
        <v>1694</v>
      </c>
      <c r="H21" s="657"/>
      <c r="I21" s="657"/>
      <c r="J21" s="143"/>
      <c r="K21" s="657"/>
      <c r="L21" s="657"/>
      <c r="M21" s="657"/>
      <c r="N21" s="657"/>
      <c r="O21" s="306">
        <v>1</v>
      </c>
      <c r="P21" s="306">
        <v>2</v>
      </c>
      <c r="Q21" s="306">
        <v>140</v>
      </c>
    </row>
    <row r="22" spans="1:18" s="658" customFormat="1" ht="15" customHeight="1">
      <c r="A22" s="402">
        <v>15</v>
      </c>
      <c r="B22" s="290">
        <v>485</v>
      </c>
      <c r="C22" s="620" t="s">
        <v>1659</v>
      </c>
      <c r="D22" s="657"/>
      <c r="E22" s="657">
        <v>0</v>
      </c>
      <c r="F22" s="657" t="s">
        <v>1695</v>
      </c>
      <c r="G22" s="657" t="s">
        <v>1694</v>
      </c>
      <c r="H22" s="657"/>
      <c r="I22" s="657"/>
      <c r="J22" s="657"/>
      <c r="K22" s="657"/>
      <c r="L22" s="657"/>
      <c r="M22" s="657"/>
      <c r="N22" s="657"/>
      <c r="O22" s="143">
        <v>3</v>
      </c>
      <c r="P22" s="143">
        <v>2</v>
      </c>
      <c r="Q22" s="139">
        <v>140</v>
      </c>
      <c r="R22" s="659"/>
    </row>
    <row r="23" spans="1:18" s="658" customFormat="1" ht="15" customHeight="1">
      <c r="A23" s="402">
        <v>16</v>
      </c>
      <c r="B23" s="537">
        <v>752</v>
      </c>
      <c r="C23" s="661" t="s">
        <v>1660</v>
      </c>
      <c r="D23" s="660">
        <v>0</v>
      </c>
      <c r="E23" s="660" t="s">
        <v>1693</v>
      </c>
      <c r="F23" s="660" t="s">
        <v>1695</v>
      </c>
      <c r="G23" s="660" t="s">
        <v>1694</v>
      </c>
      <c r="H23" s="660"/>
      <c r="I23" s="660"/>
      <c r="J23" s="660"/>
      <c r="K23" s="660"/>
      <c r="L23" s="660"/>
      <c r="M23" s="660"/>
      <c r="N23" s="660"/>
      <c r="O23" s="306">
        <v>3</v>
      </c>
      <c r="P23" s="306">
        <v>3</v>
      </c>
      <c r="Q23" s="139">
        <v>140</v>
      </c>
      <c r="R23" s="659"/>
    </row>
    <row r="24" spans="1:18" s="658" customFormat="1" ht="15" customHeight="1">
      <c r="A24" s="402">
        <v>17</v>
      </c>
      <c r="B24" s="537">
        <v>751</v>
      </c>
      <c r="C24" s="661" t="s">
        <v>1661</v>
      </c>
      <c r="D24" s="657" t="s">
        <v>1693</v>
      </c>
      <c r="E24" s="657">
        <v>0</v>
      </c>
      <c r="F24" s="657" t="s">
        <v>1694</v>
      </c>
      <c r="G24" s="657"/>
      <c r="H24" s="657"/>
      <c r="I24" s="657"/>
      <c r="J24" s="657"/>
      <c r="K24" s="657"/>
      <c r="L24" s="657"/>
      <c r="M24" s="657"/>
      <c r="N24" s="657"/>
      <c r="O24" s="306">
        <v>1</v>
      </c>
      <c r="P24" s="306">
        <v>1</v>
      </c>
      <c r="Q24" s="139">
        <v>135</v>
      </c>
      <c r="R24" s="659"/>
    </row>
    <row r="25" spans="1:18" s="658" customFormat="1" ht="15" customHeight="1">
      <c r="A25" s="402">
        <v>18</v>
      </c>
      <c r="B25" s="662">
        <v>289</v>
      </c>
      <c r="C25" s="437" t="s">
        <v>1662</v>
      </c>
      <c r="D25" s="657">
        <v>0</v>
      </c>
      <c r="E25" s="657" t="s">
        <v>1695</v>
      </c>
      <c r="F25" s="657" t="s">
        <v>1694</v>
      </c>
      <c r="G25" s="657"/>
      <c r="H25" s="657"/>
      <c r="I25" s="657"/>
      <c r="J25" s="657"/>
      <c r="K25" s="657"/>
      <c r="L25" s="657"/>
      <c r="M25" s="657"/>
      <c r="N25" s="657"/>
      <c r="O25" s="306">
        <v>3</v>
      </c>
      <c r="P25" s="306">
        <v>2</v>
      </c>
      <c r="Q25" s="139">
        <v>135</v>
      </c>
      <c r="R25" s="659"/>
    </row>
    <row r="26" spans="1:18" s="658" customFormat="1" ht="15" customHeight="1">
      <c r="A26" s="402">
        <v>19</v>
      </c>
      <c r="B26" s="185">
        <v>843</v>
      </c>
      <c r="C26" s="437" t="s">
        <v>1663</v>
      </c>
      <c r="D26" s="657">
        <v>0</v>
      </c>
      <c r="E26" s="657" t="s">
        <v>1694</v>
      </c>
      <c r="F26" s="657"/>
      <c r="G26" s="657"/>
      <c r="H26" s="657"/>
      <c r="I26" s="657"/>
      <c r="J26" s="143"/>
      <c r="K26" s="657"/>
      <c r="L26" s="657"/>
      <c r="M26" s="657"/>
      <c r="N26" s="657"/>
      <c r="O26" s="306">
        <v>1</v>
      </c>
      <c r="P26" s="306">
        <v>0</v>
      </c>
      <c r="Q26" s="306">
        <v>130</v>
      </c>
    </row>
    <row r="27" spans="1:18" s="658" customFormat="1" ht="15" customHeight="1">
      <c r="A27" s="402">
        <v>19</v>
      </c>
      <c r="B27" s="185">
        <v>802</v>
      </c>
      <c r="C27" s="437" t="s">
        <v>841</v>
      </c>
      <c r="D27" s="657">
        <v>0</v>
      </c>
      <c r="E27" s="657" t="s">
        <v>1694</v>
      </c>
      <c r="F27" s="657"/>
      <c r="G27" s="657"/>
      <c r="H27" s="657"/>
      <c r="I27" s="657"/>
      <c r="J27" s="143"/>
      <c r="K27" s="657"/>
      <c r="L27" s="657"/>
      <c r="M27" s="657"/>
      <c r="N27" s="657"/>
      <c r="O27" s="306">
        <v>1</v>
      </c>
      <c r="P27" s="306">
        <v>0</v>
      </c>
      <c r="Q27" s="306">
        <v>130</v>
      </c>
    </row>
    <row r="28" spans="1:18" s="658" customFormat="1" ht="15" customHeight="1">
      <c r="A28" s="402"/>
      <c r="B28" s="185">
        <v>677</v>
      </c>
      <c r="C28" s="437" t="s">
        <v>1297</v>
      </c>
      <c r="D28" s="657" t="s">
        <v>1694</v>
      </c>
      <c r="E28" s="657"/>
      <c r="F28" s="657"/>
      <c r="G28" s="657"/>
      <c r="H28" s="657"/>
      <c r="I28" s="657"/>
      <c r="J28" s="143"/>
      <c r="K28" s="657"/>
      <c r="L28" s="657"/>
      <c r="M28" s="657"/>
      <c r="N28" s="657"/>
      <c r="O28" s="306"/>
      <c r="P28" s="306"/>
      <c r="Q28" s="306">
        <v>0</v>
      </c>
    </row>
    <row r="29" spans="1:18" s="658" customFormat="1" ht="15" customHeight="1">
      <c r="A29" s="402"/>
      <c r="B29" s="290">
        <v>725</v>
      </c>
      <c r="C29" s="437" t="s">
        <v>1451</v>
      </c>
      <c r="D29" s="660" t="s">
        <v>1694</v>
      </c>
      <c r="E29" s="660"/>
      <c r="F29" s="660"/>
      <c r="G29" s="660"/>
      <c r="H29" s="660"/>
      <c r="I29" s="660"/>
      <c r="J29" s="306"/>
      <c r="K29" s="660"/>
      <c r="L29" s="660"/>
      <c r="M29" s="660"/>
      <c r="N29" s="660"/>
      <c r="O29" s="306"/>
      <c r="P29" s="306"/>
      <c r="Q29" s="306">
        <v>0</v>
      </c>
    </row>
    <row r="30" spans="1:18" s="658" customFormat="1" ht="15" customHeight="1">
      <c r="A30" s="402"/>
      <c r="B30" s="656">
        <v>449</v>
      </c>
      <c r="C30" s="520" t="s">
        <v>848</v>
      </c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306"/>
      <c r="P30" s="306"/>
      <c r="Q30" s="139"/>
      <c r="R30" s="659"/>
    </row>
    <row r="31" spans="1:18" s="658" customFormat="1" ht="15" customHeight="1">
      <c r="A31" s="402"/>
      <c r="B31" s="290">
        <v>724</v>
      </c>
      <c r="C31" s="620" t="s">
        <v>1664</v>
      </c>
      <c r="D31" s="657"/>
      <c r="E31" s="657"/>
      <c r="F31" s="657"/>
      <c r="G31" s="657"/>
      <c r="H31" s="657"/>
      <c r="I31" s="657"/>
      <c r="J31" s="143"/>
      <c r="K31" s="657"/>
      <c r="L31" s="657"/>
      <c r="M31" s="657"/>
      <c r="N31" s="657"/>
      <c r="O31" s="306"/>
      <c r="P31" s="306"/>
      <c r="Q31" s="306"/>
    </row>
    <row r="32" spans="1:18" s="658" customFormat="1" ht="15" customHeight="1">
      <c r="A32" s="402"/>
      <c r="B32" s="185">
        <v>158</v>
      </c>
      <c r="C32" s="437" t="s">
        <v>1665</v>
      </c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306"/>
      <c r="P32" s="306"/>
      <c r="Q32" s="306"/>
    </row>
    <row r="33" spans="1:19" s="658" customFormat="1" ht="15" customHeight="1">
      <c r="A33" s="402"/>
      <c r="B33" s="537">
        <v>765</v>
      </c>
      <c r="C33" s="661" t="s">
        <v>1666</v>
      </c>
      <c r="D33" s="657"/>
      <c r="E33" s="657"/>
      <c r="F33" s="657"/>
      <c r="G33" s="657"/>
      <c r="H33" s="657"/>
      <c r="I33" s="657"/>
      <c r="J33" s="143"/>
      <c r="K33" s="657"/>
      <c r="L33" s="657"/>
      <c r="M33" s="657"/>
      <c r="N33" s="657"/>
      <c r="O33" s="306"/>
      <c r="P33" s="306"/>
      <c r="Q33" s="306"/>
    </row>
    <row r="34" spans="1:19" s="658" customFormat="1" ht="15" customHeight="1">
      <c r="A34" s="402"/>
      <c r="B34" s="185">
        <v>677</v>
      </c>
      <c r="C34" s="437" t="s">
        <v>1667</v>
      </c>
      <c r="D34" s="660"/>
      <c r="E34" s="660"/>
      <c r="F34" s="660"/>
      <c r="G34" s="660"/>
      <c r="H34" s="660"/>
      <c r="I34" s="660"/>
      <c r="J34" s="580"/>
      <c r="K34" s="580"/>
      <c r="L34"/>
      <c r="M34"/>
      <c r="N34"/>
      <c r="O34" s="306"/>
      <c r="P34" s="306"/>
      <c r="Q34" s="139"/>
      <c r="R34" s="659"/>
    </row>
    <row r="35" spans="1:19" s="658" customFormat="1" ht="15" customHeight="1">
      <c r="A35" s="402"/>
      <c r="B35" s="185">
        <v>987</v>
      </c>
      <c r="C35" s="437" t="s">
        <v>1293</v>
      </c>
      <c r="D35" s="657"/>
      <c r="E35" s="657"/>
      <c r="F35" s="657"/>
      <c r="G35" s="657"/>
      <c r="H35" s="657"/>
      <c r="I35" s="657"/>
      <c r="J35" s="143"/>
      <c r="K35" s="657"/>
      <c r="L35" s="657"/>
      <c r="M35" s="657"/>
      <c r="N35" s="657"/>
      <c r="O35" s="306"/>
      <c r="P35" s="306"/>
      <c r="Q35" s="306"/>
    </row>
    <row r="36" spans="1:19" s="658" customFormat="1" ht="15" customHeight="1">
      <c r="A36" s="402"/>
      <c r="B36" s="290">
        <v>473</v>
      </c>
      <c r="C36" s="437" t="s">
        <v>1450</v>
      </c>
      <c r="D36" s="657"/>
      <c r="E36" s="657"/>
      <c r="F36" s="657"/>
      <c r="G36" s="657"/>
      <c r="H36" s="657"/>
      <c r="I36" s="657"/>
      <c r="J36" s="143"/>
      <c r="K36" s="657"/>
      <c r="L36" s="657"/>
      <c r="M36" s="657"/>
      <c r="N36" s="657"/>
      <c r="O36" s="306"/>
      <c r="P36" s="306"/>
      <c r="Q36" s="306"/>
    </row>
    <row r="37" spans="1:19" s="658" customFormat="1" ht="15" customHeight="1">
      <c r="A37" s="402"/>
      <c r="B37" s="139"/>
      <c r="C37" s="475"/>
      <c r="D37" s="657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143"/>
      <c r="P37" s="143"/>
      <c r="Q37" s="139"/>
      <c r="R37" s="659"/>
    </row>
    <row r="38" spans="1:19" s="658" customFormat="1" ht="15" customHeight="1">
      <c r="A38" s="402"/>
      <c r="B38" s="139"/>
      <c r="C38" s="140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63"/>
      <c r="P38" s="663"/>
      <c r="Q38" s="402"/>
    </row>
    <row r="40" spans="1:19" s="671" customFormat="1" ht="15">
      <c r="A40" s="664"/>
      <c r="B40" s="665" t="s">
        <v>1687</v>
      </c>
      <c r="C40" s="665"/>
      <c r="D40" s="666"/>
      <c r="E40" s="667"/>
      <c r="F40" s="667"/>
      <c r="G40" s="666"/>
      <c r="H40" s="667"/>
      <c r="I40" s="667"/>
      <c r="J40" s="667"/>
      <c r="K40" s="667"/>
      <c r="L40" s="667"/>
      <c r="M40" s="667"/>
      <c r="N40" s="667"/>
      <c r="O40" s="668"/>
      <c r="P40" s="668"/>
      <c r="Q40" s="669" t="s">
        <v>1696</v>
      </c>
      <c r="R40" s="670"/>
      <c r="S40" s="670"/>
    </row>
    <row r="41" spans="1:19" s="671" customFormat="1" ht="3" customHeight="1">
      <c r="A41" s="664"/>
      <c r="B41" s="665"/>
      <c r="C41" s="665"/>
      <c r="D41" s="666"/>
      <c r="E41" s="667"/>
      <c r="F41" s="667"/>
      <c r="G41" s="666"/>
      <c r="H41" s="667"/>
      <c r="I41" s="667"/>
      <c r="J41" s="667"/>
      <c r="K41" s="667"/>
      <c r="L41" s="667"/>
      <c r="M41" s="667"/>
      <c r="N41" s="667"/>
      <c r="O41" s="668"/>
      <c r="P41" s="668"/>
      <c r="Q41" s="669"/>
      <c r="R41" s="670"/>
      <c r="S41" s="670"/>
    </row>
    <row r="42" spans="1:19" s="671" customFormat="1" ht="15">
      <c r="A42" s="641" t="s">
        <v>52</v>
      </c>
      <c r="B42" s="642" t="s">
        <v>53</v>
      </c>
      <c r="C42" s="643" t="s">
        <v>1689</v>
      </c>
      <c r="D42" s="644">
        <v>220</v>
      </c>
      <c r="E42" s="642">
        <v>240</v>
      </c>
      <c r="F42" s="642">
        <v>260</v>
      </c>
      <c r="G42" s="642">
        <v>280</v>
      </c>
      <c r="H42" s="642">
        <v>300</v>
      </c>
      <c r="I42" s="642"/>
      <c r="J42" s="642"/>
      <c r="K42" s="642"/>
      <c r="L42" s="642"/>
      <c r="M42" s="642"/>
      <c r="N42" s="642"/>
      <c r="O42" s="642" t="s">
        <v>1690</v>
      </c>
      <c r="P42" s="642" t="s">
        <v>1691</v>
      </c>
      <c r="Q42" s="642" t="s">
        <v>1692</v>
      </c>
      <c r="R42" s="672"/>
      <c r="S42" s="672"/>
    </row>
    <row r="43" spans="1:19" s="671" customFormat="1" ht="5.0999999999999996" customHeight="1">
      <c r="A43" s="673"/>
      <c r="B43" s="674"/>
      <c r="C43" s="675"/>
      <c r="D43" s="650"/>
      <c r="E43" s="650"/>
      <c r="F43" s="650"/>
      <c r="G43" s="651"/>
      <c r="H43" s="650"/>
      <c r="I43" s="650"/>
      <c r="J43" s="650"/>
      <c r="K43" s="650"/>
      <c r="L43" s="650"/>
      <c r="M43" s="650"/>
      <c r="N43" s="650"/>
      <c r="O43" s="652"/>
      <c r="P43" s="653"/>
      <c r="Q43" s="654"/>
      <c r="R43" s="676"/>
      <c r="S43" s="676"/>
    </row>
    <row r="44" spans="1:19" ht="15">
      <c r="A44" s="402">
        <v>1</v>
      </c>
      <c r="B44" s="476">
        <v>175</v>
      </c>
      <c r="C44" s="183" t="s">
        <v>1670</v>
      </c>
      <c r="D44" s="197"/>
      <c r="E44" s="197" t="s">
        <v>1693</v>
      </c>
      <c r="F44" s="197">
        <v>0</v>
      </c>
      <c r="G44" s="197">
        <v>0</v>
      </c>
      <c r="H44" s="197" t="s">
        <v>1694</v>
      </c>
      <c r="I44" s="197"/>
      <c r="J44" s="197"/>
      <c r="K44" s="197"/>
      <c r="L44" s="197"/>
      <c r="M44" s="197"/>
      <c r="N44" s="197"/>
      <c r="O44" s="139">
        <v>1</v>
      </c>
      <c r="P44" s="139">
        <v>1</v>
      </c>
      <c r="Q44" s="139">
        <v>290</v>
      </c>
    </row>
    <row r="45" spans="1:19" ht="15">
      <c r="A45" s="402">
        <v>2</v>
      </c>
      <c r="B45" s="476">
        <v>915</v>
      </c>
      <c r="C45" s="183" t="s">
        <v>1672</v>
      </c>
      <c r="E45" s="197">
        <v>0</v>
      </c>
      <c r="F45" s="197" t="s">
        <v>1693</v>
      </c>
      <c r="G45" s="197">
        <v>0</v>
      </c>
      <c r="H45" s="197" t="s">
        <v>1694</v>
      </c>
      <c r="I45" s="197"/>
      <c r="J45" s="197"/>
      <c r="K45" s="197"/>
      <c r="O45" s="139">
        <v>1</v>
      </c>
      <c r="P45" s="86">
        <v>1</v>
      </c>
      <c r="Q45" s="402">
        <v>280</v>
      </c>
    </row>
    <row r="46" spans="1:19" ht="15">
      <c r="A46" s="402">
        <v>3</v>
      </c>
      <c r="B46" s="476">
        <v>176</v>
      </c>
      <c r="C46" s="183" t="s">
        <v>1674</v>
      </c>
      <c r="D46" s="202">
        <v>0</v>
      </c>
      <c r="E46" s="202">
        <v>0</v>
      </c>
      <c r="F46" s="202">
        <v>0</v>
      </c>
      <c r="G46" s="202" t="s">
        <v>1694</v>
      </c>
      <c r="H46" s="202"/>
      <c r="I46" s="202"/>
      <c r="J46" s="202"/>
      <c r="K46" s="202"/>
      <c r="L46" s="202"/>
      <c r="M46" s="202"/>
      <c r="N46" s="202"/>
      <c r="O46" s="199">
        <v>1</v>
      </c>
      <c r="P46" s="199">
        <v>0</v>
      </c>
      <c r="Q46" s="199">
        <v>260</v>
      </c>
    </row>
    <row r="47" spans="1:19" ht="15">
      <c r="A47" s="402">
        <v>4</v>
      </c>
      <c r="B47" s="476">
        <v>178</v>
      </c>
      <c r="C47" s="183" t="s">
        <v>1675</v>
      </c>
      <c r="D47" s="202" t="s">
        <v>1693</v>
      </c>
      <c r="E47" s="202" t="s">
        <v>1693</v>
      </c>
      <c r="F47" s="202" t="s">
        <v>1694</v>
      </c>
      <c r="G47" s="202"/>
      <c r="H47" s="202"/>
      <c r="I47" s="202"/>
      <c r="J47" s="202"/>
      <c r="K47" s="202"/>
      <c r="L47" s="202"/>
      <c r="M47" s="202"/>
      <c r="N47" s="202"/>
      <c r="O47" s="199">
        <v>2</v>
      </c>
      <c r="P47" s="199">
        <v>2</v>
      </c>
      <c r="Q47" s="139">
        <v>240</v>
      </c>
    </row>
    <row r="48" spans="1:19" ht="15">
      <c r="A48" s="402">
        <v>5</v>
      </c>
      <c r="B48" s="476">
        <v>405</v>
      </c>
      <c r="C48" s="183" t="s">
        <v>1676</v>
      </c>
      <c r="D48" s="197">
        <v>0</v>
      </c>
      <c r="E48" s="197" t="s">
        <v>1694</v>
      </c>
      <c r="F48" s="197"/>
      <c r="G48" s="197"/>
      <c r="H48" s="197"/>
      <c r="I48" s="197"/>
      <c r="J48" s="197"/>
      <c r="K48" s="197"/>
      <c r="L48" s="197"/>
      <c r="M48" s="197"/>
      <c r="N48" s="197"/>
      <c r="O48" s="677">
        <v>1</v>
      </c>
      <c r="P48" s="677">
        <v>0</v>
      </c>
      <c r="Q48" s="139">
        <v>220</v>
      </c>
    </row>
    <row r="49" spans="1:19" ht="15">
      <c r="A49" s="402">
        <v>5</v>
      </c>
      <c r="B49" s="476">
        <v>980</v>
      </c>
      <c r="C49" s="183" t="s">
        <v>1677</v>
      </c>
      <c r="D49" s="197">
        <v>0</v>
      </c>
      <c r="E49" s="197" t="s">
        <v>1694</v>
      </c>
      <c r="F49" s="197"/>
      <c r="G49" s="197"/>
      <c r="H49" s="197"/>
      <c r="I49" s="197"/>
      <c r="J49" s="197"/>
      <c r="K49" s="197"/>
      <c r="L49" s="197"/>
      <c r="M49" s="197"/>
      <c r="N49" s="197"/>
      <c r="O49" s="139">
        <v>1</v>
      </c>
      <c r="P49" s="86">
        <v>0</v>
      </c>
      <c r="Q49" s="402">
        <v>220</v>
      </c>
    </row>
    <row r="50" spans="1:19" ht="15">
      <c r="A50" s="402"/>
      <c r="B50" s="476">
        <v>373</v>
      </c>
      <c r="C50" s="183" t="s">
        <v>1679</v>
      </c>
      <c r="D50" s="202" t="s">
        <v>1694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199"/>
      <c r="P50" s="199"/>
      <c r="Q50" s="199">
        <v>0</v>
      </c>
      <c r="R50" s="671"/>
      <c r="S50" s="671"/>
    </row>
    <row r="51" spans="1:19" ht="15">
      <c r="A51" s="402"/>
      <c r="B51" s="476">
        <v>182</v>
      </c>
      <c r="C51" s="183" t="s">
        <v>1683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39"/>
      <c r="P51" s="139"/>
      <c r="Q51" s="139" t="s">
        <v>81</v>
      </c>
    </row>
    <row r="52" spans="1:19" ht="15">
      <c r="A52" s="402"/>
      <c r="B52" s="476">
        <v>305</v>
      </c>
      <c r="C52" s="183" t="s">
        <v>1681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86"/>
      <c r="P52" s="86"/>
      <c r="Q52" s="139" t="s">
        <v>81</v>
      </c>
    </row>
    <row r="53" spans="1:19" ht="15">
      <c r="B53" s="476">
        <v>394</v>
      </c>
      <c r="C53" s="183" t="s">
        <v>1684</v>
      </c>
      <c r="Q53" s="139" t="s">
        <v>81</v>
      </c>
    </row>
    <row r="54" spans="1:19" ht="15">
      <c r="B54" s="476">
        <v>914</v>
      </c>
      <c r="C54" s="183" t="s">
        <v>1686</v>
      </c>
      <c r="Q54" s="139" t="s">
        <v>81</v>
      </c>
    </row>
    <row r="56" spans="1:19">
      <c r="C56" s="678" t="s">
        <v>1697</v>
      </c>
    </row>
    <row r="57" spans="1:19" ht="15">
      <c r="A57" s="679"/>
      <c r="B57" s="680"/>
      <c r="C57" s="681"/>
      <c r="D57" s="682">
        <v>300</v>
      </c>
      <c r="E57" s="682">
        <v>290</v>
      </c>
      <c r="F57" s="682">
        <v>280</v>
      </c>
      <c r="G57" s="683"/>
      <c r="H57" s="683"/>
      <c r="I57" s="683"/>
      <c r="J57" s="683"/>
      <c r="K57" s="683"/>
      <c r="L57" s="683"/>
      <c r="M57" s="683"/>
      <c r="N57" s="683"/>
      <c r="O57" s="680"/>
      <c r="P57" s="680"/>
      <c r="Q57" s="684"/>
    </row>
    <row r="58" spans="1:19" ht="15">
      <c r="B58" s="476">
        <v>175</v>
      </c>
      <c r="C58" s="183" t="s">
        <v>1670</v>
      </c>
      <c r="D58" s="197" t="s">
        <v>76</v>
      </c>
      <c r="E58" s="197" t="s">
        <v>76</v>
      </c>
      <c r="F58" s="197">
        <v>0</v>
      </c>
      <c r="G58" s="197"/>
      <c r="H58" s="197"/>
      <c r="I58" s="197"/>
      <c r="J58" s="197"/>
      <c r="K58" s="197"/>
      <c r="L58" s="197"/>
      <c r="M58" s="197"/>
      <c r="N58" s="197"/>
      <c r="O58" s="139"/>
      <c r="P58" s="139"/>
      <c r="Q58" s="139">
        <v>290</v>
      </c>
    </row>
    <row r="59" spans="1:19" ht="15">
      <c r="B59" s="476">
        <v>915</v>
      </c>
      <c r="C59" s="183" t="s">
        <v>1672</v>
      </c>
      <c r="D59" s="197" t="s">
        <v>76</v>
      </c>
      <c r="E59" s="197" t="s">
        <v>76</v>
      </c>
      <c r="F59" s="197" t="s">
        <v>76</v>
      </c>
      <c r="G59" s="197"/>
      <c r="H59" s="197"/>
      <c r="I59" s="197"/>
      <c r="J59" s="197"/>
      <c r="K59" s="197"/>
      <c r="Q59" s="402">
        <v>280</v>
      </c>
    </row>
  </sheetData>
  <printOptions horizontalCentered="1"/>
  <pageMargins left="0" right="0" top="0.86614173228346458" bottom="0.19685039370078741" header="0" footer="0"/>
  <pageSetup paperSize="9" scale="90" orientation="portrait" r:id="rId1"/>
  <headerFooter alignWithMargins="0">
    <oddHeader xml:space="preserve">&amp;R&amp;"Arial Cyr,курсив"&amp;12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2"/>
  <sheetViews>
    <sheetView topLeftCell="A40" zoomScaleNormal="100" workbookViewId="0">
      <selection activeCell="O58" sqref="O58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7" style="159" customWidth="1"/>
    <col min="4" max="5" width="4.7109375" style="156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160" customWidth="1"/>
    <col min="16" max="16" width="9.140625" style="68"/>
    <col min="17" max="26" width="5.7109375" style="68" hidden="1" customWidth="1" outlineLevel="1"/>
    <col min="27" max="27" width="9.140625" style="68" collapsed="1"/>
    <col min="28" max="226" width="9.140625" style="68"/>
    <col min="227" max="227" width="3.5703125" style="68" customWidth="1"/>
    <col min="228" max="228" width="7.5703125" style="68" customWidth="1"/>
    <col min="229" max="229" width="26.140625" style="68" customWidth="1"/>
    <col min="230" max="230" width="3.28515625" style="68" customWidth="1"/>
    <col min="231" max="231" width="4.7109375" style="68" customWidth="1"/>
    <col min="232" max="232" width="11.7109375" style="68" customWidth="1"/>
    <col min="233" max="265" width="2" style="68" customWidth="1"/>
    <col min="266" max="267" width="2.7109375" style="68" customWidth="1"/>
    <col min="268" max="268" width="6.85546875" style="68" customWidth="1"/>
    <col min="269" max="269" width="3.7109375" style="68" customWidth="1"/>
    <col min="270" max="270" width="4.7109375" style="68" customWidth="1"/>
    <col min="271" max="271" width="27.7109375" style="68" customWidth="1"/>
    <col min="272" max="482" width="9.140625" style="68"/>
    <col min="483" max="483" width="3.5703125" style="68" customWidth="1"/>
    <col min="484" max="484" width="7.5703125" style="68" customWidth="1"/>
    <col min="485" max="485" width="26.140625" style="68" customWidth="1"/>
    <col min="486" max="486" width="3.28515625" style="68" customWidth="1"/>
    <col min="487" max="487" width="4.7109375" style="68" customWidth="1"/>
    <col min="488" max="488" width="11.7109375" style="68" customWidth="1"/>
    <col min="489" max="521" width="2" style="68" customWidth="1"/>
    <col min="522" max="523" width="2.7109375" style="68" customWidth="1"/>
    <col min="524" max="524" width="6.85546875" style="68" customWidth="1"/>
    <col min="525" max="525" width="3.7109375" style="68" customWidth="1"/>
    <col min="526" max="526" width="4.7109375" style="68" customWidth="1"/>
    <col min="527" max="527" width="27.7109375" style="68" customWidth="1"/>
    <col min="528" max="738" width="9.140625" style="68"/>
    <col min="739" max="739" width="3.5703125" style="68" customWidth="1"/>
    <col min="740" max="740" width="7.5703125" style="68" customWidth="1"/>
    <col min="741" max="741" width="26.140625" style="68" customWidth="1"/>
    <col min="742" max="742" width="3.28515625" style="68" customWidth="1"/>
    <col min="743" max="743" width="4.7109375" style="68" customWidth="1"/>
    <col min="744" max="744" width="11.7109375" style="68" customWidth="1"/>
    <col min="745" max="777" width="2" style="68" customWidth="1"/>
    <col min="778" max="779" width="2.7109375" style="68" customWidth="1"/>
    <col min="780" max="780" width="6.85546875" style="68" customWidth="1"/>
    <col min="781" max="781" width="3.7109375" style="68" customWidth="1"/>
    <col min="782" max="782" width="4.7109375" style="68" customWidth="1"/>
    <col min="783" max="783" width="27.7109375" style="68" customWidth="1"/>
    <col min="784" max="994" width="9.140625" style="68"/>
    <col min="995" max="995" width="3.5703125" style="68" customWidth="1"/>
    <col min="996" max="996" width="7.5703125" style="68" customWidth="1"/>
    <col min="997" max="997" width="26.140625" style="68" customWidth="1"/>
    <col min="998" max="998" width="3.28515625" style="68" customWidth="1"/>
    <col min="999" max="999" width="4.7109375" style="68" customWidth="1"/>
    <col min="1000" max="1000" width="11.7109375" style="68" customWidth="1"/>
    <col min="1001" max="1033" width="2" style="68" customWidth="1"/>
    <col min="1034" max="1035" width="2.7109375" style="68" customWidth="1"/>
    <col min="1036" max="1036" width="6.85546875" style="68" customWidth="1"/>
    <col min="1037" max="1037" width="3.7109375" style="68" customWidth="1"/>
    <col min="1038" max="1038" width="4.7109375" style="68" customWidth="1"/>
    <col min="1039" max="1039" width="27.7109375" style="68" customWidth="1"/>
    <col min="1040" max="1250" width="9.140625" style="68"/>
    <col min="1251" max="1251" width="3.5703125" style="68" customWidth="1"/>
    <col min="1252" max="1252" width="7.5703125" style="68" customWidth="1"/>
    <col min="1253" max="1253" width="26.140625" style="68" customWidth="1"/>
    <col min="1254" max="1254" width="3.28515625" style="68" customWidth="1"/>
    <col min="1255" max="1255" width="4.7109375" style="68" customWidth="1"/>
    <col min="1256" max="1256" width="11.7109375" style="68" customWidth="1"/>
    <col min="1257" max="1289" width="2" style="68" customWidth="1"/>
    <col min="1290" max="1291" width="2.7109375" style="68" customWidth="1"/>
    <col min="1292" max="1292" width="6.85546875" style="68" customWidth="1"/>
    <col min="1293" max="1293" width="3.7109375" style="68" customWidth="1"/>
    <col min="1294" max="1294" width="4.7109375" style="68" customWidth="1"/>
    <col min="1295" max="1295" width="27.7109375" style="68" customWidth="1"/>
    <col min="1296" max="1506" width="9.140625" style="68"/>
    <col min="1507" max="1507" width="3.5703125" style="68" customWidth="1"/>
    <col min="1508" max="1508" width="7.5703125" style="68" customWidth="1"/>
    <col min="1509" max="1509" width="26.140625" style="68" customWidth="1"/>
    <col min="1510" max="1510" width="3.28515625" style="68" customWidth="1"/>
    <col min="1511" max="1511" width="4.7109375" style="68" customWidth="1"/>
    <col min="1512" max="1512" width="11.7109375" style="68" customWidth="1"/>
    <col min="1513" max="1545" width="2" style="68" customWidth="1"/>
    <col min="1546" max="1547" width="2.7109375" style="68" customWidth="1"/>
    <col min="1548" max="1548" width="6.85546875" style="68" customWidth="1"/>
    <col min="1549" max="1549" width="3.7109375" style="68" customWidth="1"/>
    <col min="1550" max="1550" width="4.7109375" style="68" customWidth="1"/>
    <col min="1551" max="1551" width="27.7109375" style="68" customWidth="1"/>
    <col min="1552" max="1762" width="9.140625" style="68"/>
    <col min="1763" max="1763" width="3.5703125" style="68" customWidth="1"/>
    <col min="1764" max="1764" width="7.5703125" style="68" customWidth="1"/>
    <col min="1765" max="1765" width="26.140625" style="68" customWidth="1"/>
    <col min="1766" max="1766" width="3.28515625" style="68" customWidth="1"/>
    <col min="1767" max="1767" width="4.7109375" style="68" customWidth="1"/>
    <col min="1768" max="1768" width="11.7109375" style="68" customWidth="1"/>
    <col min="1769" max="1801" width="2" style="68" customWidth="1"/>
    <col min="1802" max="1803" width="2.7109375" style="68" customWidth="1"/>
    <col min="1804" max="1804" width="6.85546875" style="68" customWidth="1"/>
    <col min="1805" max="1805" width="3.7109375" style="68" customWidth="1"/>
    <col min="1806" max="1806" width="4.7109375" style="68" customWidth="1"/>
    <col min="1807" max="1807" width="27.7109375" style="68" customWidth="1"/>
    <col min="1808" max="2018" width="9.140625" style="68"/>
    <col min="2019" max="2019" width="3.5703125" style="68" customWidth="1"/>
    <col min="2020" max="2020" width="7.5703125" style="68" customWidth="1"/>
    <col min="2021" max="2021" width="26.140625" style="68" customWidth="1"/>
    <col min="2022" max="2022" width="3.28515625" style="68" customWidth="1"/>
    <col min="2023" max="2023" width="4.7109375" style="68" customWidth="1"/>
    <col min="2024" max="2024" width="11.7109375" style="68" customWidth="1"/>
    <col min="2025" max="2057" width="2" style="68" customWidth="1"/>
    <col min="2058" max="2059" width="2.7109375" style="68" customWidth="1"/>
    <col min="2060" max="2060" width="6.85546875" style="68" customWidth="1"/>
    <col min="2061" max="2061" width="3.7109375" style="68" customWidth="1"/>
    <col min="2062" max="2062" width="4.7109375" style="68" customWidth="1"/>
    <col min="2063" max="2063" width="27.7109375" style="68" customWidth="1"/>
    <col min="2064" max="2274" width="9.140625" style="68"/>
    <col min="2275" max="2275" width="3.5703125" style="68" customWidth="1"/>
    <col min="2276" max="2276" width="7.5703125" style="68" customWidth="1"/>
    <col min="2277" max="2277" width="26.140625" style="68" customWidth="1"/>
    <col min="2278" max="2278" width="3.28515625" style="68" customWidth="1"/>
    <col min="2279" max="2279" width="4.7109375" style="68" customWidth="1"/>
    <col min="2280" max="2280" width="11.7109375" style="68" customWidth="1"/>
    <col min="2281" max="2313" width="2" style="68" customWidth="1"/>
    <col min="2314" max="2315" width="2.7109375" style="68" customWidth="1"/>
    <col min="2316" max="2316" width="6.85546875" style="68" customWidth="1"/>
    <col min="2317" max="2317" width="3.7109375" style="68" customWidth="1"/>
    <col min="2318" max="2318" width="4.7109375" style="68" customWidth="1"/>
    <col min="2319" max="2319" width="27.7109375" style="68" customWidth="1"/>
    <col min="2320" max="2530" width="9.140625" style="68"/>
    <col min="2531" max="2531" width="3.5703125" style="68" customWidth="1"/>
    <col min="2532" max="2532" width="7.5703125" style="68" customWidth="1"/>
    <col min="2533" max="2533" width="26.140625" style="68" customWidth="1"/>
    <col min="2534" max="2534" width="3.28515625" style="68" customWidth="1"/>
    <col min="2535" max="2535" width="4.7109375" style="68" customWidth="1"/>
    <col min="2536" max="2536" width="11.7109375" style="68" customWidth="1"/>
    <col min="2537" max="2569" width="2" style="68" customWidth="1"/>
    <col min="2570" max="2571" width="2.7109375" style="68" customWidth="1"/>
    <col min="2572" max="2572" width="6.85546875" style="68" customWidth="1"/>
    <col min="2573" max="2573" width="3.7109375" style="68" customWidth="1"/>
    <col min="2574" max="2574" width="4.7109375" style="68" customWidth="1"/>
    <col min="2575" max="2575" width="27.7109375" style="68" customWidth="1"/>
    <col min="2576" max="2786" width="9.140625" style="68"/>
    <col min="2787" max="2787" width="3.5703125" style="68" customWidth="1"/>
    <col min="2788" max="2788" width="7.5703125" style="68" customWidth="1"/>
    <col min="2789" max="2789" width="26.140625" style="68" customWidth="1"/>
    <col min="2790" max="2790" width="3.28515625" style="68" customWidth="1"/>
    <col min="2791" max="2791" width="4.7109375" style="68" customWidth="1"/>
    <col min="2792" max="2792" width="11.7109375" style="68" customWidth="1"/>
    <col min="2793" max="2825" width="2" style="68" customWidth="1"/>
    <col min="2826" max="2827" width="2.7109375" style="68" customWidth="1"/>
    <col min="2828" max="2828" width="6.85546875" style="68" customWidth="1"/>
    <col min="2829" max="2829" width="3.7109375" style="68" customWidth="1"/>
    <col min="2830" max="2830" width="4.7109375" style="68" customWidth="1"/>
    <col min="2831" max="2831" width="27.7109375" style="68" customWidth="1"/>
    <col min="2832" max="3042" width="9.140625" style="68"/>
    <col min="3043" max="3043" width="3.5703125" style="68" customWidth="1"/>
    <col min="3044" max="3044" width="7.5703125" style="68" customWidth="1"/>
    <col min="3045" max="3045" width="26.140625" style="68" customWidth="1"/>
    <col min="3046" max="3046" width="3.28515625" style="68" customWidth="1"/>
    <col min="3047" max="3047" width="4.7109375" style="68" customWidth="1"/>
    <col min="3048" max="3048" width="11.7109375" style="68" customWidth="1"/>
    <col min="3049" max="3081" width="2" style="68" customWidth="1"/>
    <col min="3082" max="3083" width="2.7109375" style="68" customWidth="1"/>
    <col min="3084" max="3084" width="6.85546875" style="68" customWidth="1"/>
    <col min="3085" max="3085" width="3.7109375" style="68" customWidth="1"/>
    <col min="3086" max="3086" width="4.7109375" style="68" customWidth="1"/>
    <col min="3087" max="3087" width="27.7109375" style="68" customWidth="1"/>
    <col min="3088" max="3298" width="9.140625" style="68"/>
    <col min="3299" max="3299" width="3.5703125" style="68" customWidth="1"/>
    <col min="3300" max="3300" width="7.5703125" style="68" customWidth="1"/>
    <col min="3301" max="3301" width="26.140625" style="68" customWidth="1"/>
    <col min="3302" max="3302" width="3.28515625" style="68" customWidth="1"/>
    <col min="3303" max="3303" width="4.7109375" style="68" customWidth="1"/>
    <col min="3304" max="3304" width="11.7109375" style="68" customWidth="1"/>
    <col min="3305" max="3337" width="2" style="68" customWidth="1"/>
    <col min="3338" max="3339" width="2.7109375" style="68" customWidth="1"/>
    <col min="3340" max="3340" width="6.85546875" style="68" customWidth="1"/>
    <col min="3341" max="3341" width="3.7109375" style="68" customWidth="1"/>
    <col min="3342" max="3342" width="4.7109375" style="68" customWidth="1"/>
    <col min="3343" max="3343" width="27.7109375" style="68" customWidth="1"/>
    <col min="3344" max="3554" width="9.140625" style="68"/>
    <col min="3555" max="3555" width="3.5703125" style="68" customWidth="1"/>
    <col min="3556" max="3556" width="7.5703125" style="68" customWidth="1"/>
    <col min="3557" max="3557" width="26.140625" style="68" customWidth="1"/>
    <col min="3558" max="3558" width="3.28515625" style="68" customWidth="1"/>
    <col min="3559" max="3559" width="4.7109375" style="68" customWidth="1"/>
    <col min="3560" max="3560" width="11.7109375" style="68" customWidth="1"/>
    <col min="3561" max="3593" width="2" style="68" customWidth="1"/>
    <col min="3594" max="3595" width="2.7109375" style="68" customWidth="1"/>
    <col min="3596" max="3596" width="6.85546875" style="68" customWidth="1"/>
    <col min="3597" max="3597" width="3.7109375" style="68" customWidth="1"/>
    <col min="3598" max="3598" width="4.7109375" style="68" customWidth="1"/>
    <col min="3599" max="3599" width="27.7109375" style="68" customWidth="1"/>
    <col min="3600" max="3810" width="9.140625" style="68"/>
    <col min="3811" max="3811" width="3.5703125" style="68" customWidth="1"/>
    <col min="3812" max="3812" width="7.5703125" style="68" customWidth="1"/>
    <col min="3813" max="3813" width="26.140625" style="68" customWidth="1"/>
    <col min="3814" max="3814" width="3.28515625" style="68" customWidth="1"/>
    <col min="3815" max="3815" width="4.7109375" style="68" customWidth="1"/>
    <col min="3816" max="3816" width="11.7109375" style="68" customWidth="1"/>
    <col min="3817" max="3849" width="2" style="68" customWidth="1"/>
    <col min="3850" max="3851" width="2.7109375" style="68" customWidth="1"/>
    <col min="3852" max="3852" width="6.85546875" style="68" customWidth="1"/>
    <col min="3853" max="3853" width="3.7109375" style="68" customWidth="1"/>
    <col min="3854" max="3854" width="4.7109375" style="68" customWidth="1"/>
    <col min="3855" max="3855" width="27.7109375" style="68" customWidth="1"/>
    <col min="3856" max="4066" width="9.140625" style="68"/>
    <col min="4067" max="4067" width="3.5703125" style="68" customWidth="1"/>
    <col min="4068" max="4068" width="7.5703125" style="68" customWidth="1"/>
    <col min="4069" max="4069" width="26.140625" style="68" customWidth="1"/>
    <col min="4070" max="4070" width="3.28515625" style="68" customWidth="1"/>
    <col min="4071" max="4071" width="4.7109375" style="68" customWidth="1"/>
    <col min="4072" max="4072" width="11.7109375" style="68" customWidth="1"/>
    <col min="4073" max="4105" width="2" style="68" customWidth="1"/>
    <col min="4106" max="4107" width="2.7109375" style="68" customWidth="1"/>
    <col min="4108" max="4108" width="6.85546875" style="68" customWidth="1"/>
    <col min="4109" max="4109" width="3.7109375" style="68" customWidth="1"/>
    <col min="4110" max="4110" width="4.7109375" style="68" customWidth="1"/>
    <col min="4111" max="4111" width="27.7109375" style="68" customWidth="1"/>
    <col min="4112" max="4322" width="9.140625" style="68"/>
    <col min="4323" max="4323" width="3.5703125" style="68" customWidth="1"/>
    <col min="4324" max="4324" width="7.5703125" style="68" customWidth="1"/>
    <col min="4325" max="4325" width="26.140625" style="68" customWidth="1"/>
    <col min="4326" max="4326" width="3.28515625" style="68" customWidth="1"/>
    <col min="4327" max="4327" width="4.7109375" style="68" customWidth="1"/>
    <col min="4328" max="4328" width="11.7109375" style="68" customWidth="1"/>
    <col min="4329" max="4361" width="2" style="68" customWidth="1"/>
    <col min="4362" max="4363" width="2.7109375" style="68" customWidth="1"/>
    <col min="4364" max="4364" width="6.85546875" style="68" customWidth="1"/>
    <col min="4365" max="4365" width="3.7109375" style="68" customWidth="1"/>
    <col min="4366" max="4366" width="4.7109375" style="68" customWidth="1"/>
    <col min="4367" max="4367" width="27.7109375" style="68" customWidth="1"/>
    <col min="4368" max="4578" width="9.140625" style="68"/>
    <col min="4579" max="4579" width="3.5703125" style="68" customWidth="1"/>
    <col min="4580" max="4580" width="7.5703125" style="68" customWidth="1"/>
    <col min="4581" max="4581" width="26.140625" style="68" customWidth="1"/>
    <col min="4582" max="4582" width="3.28515625" style="68" customWidth="1"/>
    <col min="4583" max="4583" width="4.7109375" style="68" customWidth="1"/>
    <col min="4584" max="4584" width="11.7109375" style="68" customWidth="1"/>
    <col min="4585" max="4617" width="2" style="68" customWidth="1"/>
    <col min="4618" max="4619" width="2.7109375" style="68" customWidth="1"/>
    <col min="4620" max="4620" width="6.85546875" style="68" customWidth="1"/>
    <col min="4621" max="4621" width="3.7109375" style="68" customWidth="1"/>
    <col min="4622" max="4622" width="4.7109375" style="68" customWidth="1"/>
    <col min="4623" max="4623" width="27.7109375" style="68" customWidth="1"/>
    <col min="4624" max="4834" width="9.140625" style="68"/>
    <col min="4835" max="4835" width="3.5703125" style="68" customWidth="1"/>
    <col min="4836" max="4836" width="7.5703125" style="68" customWidth="1"/>
    <col min="4837" max="4837" width="26.140625" style="68" customWidth="1"/>
    <col min="4838" max="4838" width="3.28515625" style="68" customWidth="1"/>
    <col min="4839" max="4839" width="4.7109375" style="68" customWidth="1"/>
    <col min="4840" max="4840" width="11.7109375" style="68" customWidth="1"/>
    <col min="4841" max="4873" width="2" style="68" customWidth="1"/>
    <col min="4874" max="4875" width="2.7109375" style="68" customWidth="1"/>
    <col min="4876" max="4876" width="6.85546875" style="68" customWidth="1"/>
    <col min="4877" max="4877" width="3.7109375" style="68" customWidth="1"/>
    <col min="4878" max="4878" width="4.7109375" style="68" customWidth="1"/>
    <col min="4879" max="4879" width="27.7109375" style="68" customWidth="1"/>
    <col min="4880" max="5090" width="9.140625" style="68"/>
    <col min="5091" max="5091" width="3.5703125" style="68" customWidth="1"/>
    <col min="5092" max="5092" width="7.5703125" style="68" customWidth="1"/>
    <col min="5093" max="5093" width="26.140625" style="68" customWidth="1"/>
    <col min="5094" max="5094" width="3.28515625" style="68" customWidth="1"/>
    <col min="5095" max="5095" width="4.7109375" style="68" customWidth="1"/>
    <col min="5096" max="5096" width="11.7109375" style="68" customWidth="1"/>
    <col min="5097" max="5129" width="2" style="68" customWidth="1"/>
    <col min="5130" max="5131" width="2.7109375" style="68" customWidth="1"/>
    <col min="5132" max="5132" width="6.85546875" style="68" customWidth="1"/>
    <col min="5133" max="5133" width="3.7109375" style="68" customWidth="1"/>
    <col min="5134" max="5134" width="4.7109375" style="68" customWidth="1"/>
    <col min="5135" max="5135" width="27.7109375" style="68" customWidth="1"/>
    <col min="5136" max="5346" width="9.140625" style="68"/>
    <col min="5347" max="5347" width="3.5703125" style="68" customWidth="1"/>
    <col min="5348" max="5348" width="7.5703125" style="68" customWidth="1"/>
    <col min="5349" max="5349" width="26.140625" style="68" customWidth="1"/>
    <col min="5350" max="5350" width="3.28515625" style="68" customWidth="1"/>
    <col min="5351" max="5351" width="4.7109375" style="68" customWidth="1"/>
    <col min="5352" max="5352" width="11.7109375" style="68" customWidth="1"/>
    <col min="5353" max="5385" width="2" style="68" customWidth="1"/>
    <col min="5386" max="5387" width="2.7109375" style="68" customWidth="1"/>
    <col min="5388" max="5388" width="6.85546875" style="68" customWidth="1"/>
    <col min="5389" max="5389" width="3.7109375" style="68" customWidth="1"/>
    <col min="5390" max="5390" width="4.7109375" style="68" customWidth="1"/>
    <col min="5391" max="5391" width="27.7109375" style="68" customWidth="1"/>
    <col min="5392" max="5602" width="9.140625" style="68"/>
    <col min="5603" max="5603" width="3.5703125" style="68" customWidth="1"/>
    <col min="5604" max="5604" width="7.5703125" style="68" customWidth="1"/>
    <col min="5605" max="5605" width="26.140625" style="68" customWidth="1"/>
    <col min="5606" max="5606" width="3.28515625" style="68" customWidth="1"/>
    <col min="5607" max="5607" width="4.7109375" style="68" customWidth="1"/>
    <col min="5608" max="5608" width="11.7109375" style="68" customWidth="1"/>
    <col min="5609" max="5641" width="2" style="68" customWidth="1"/>
    <col min="5642" max="5643" width="2.7109375" style="68" customWidth="1"/>
    <col min="5644" max="5644" width="6.85546875" style="68" customWidth="1"/>
    <col min="5645" max="5645" width="3.7109375" style="68" customWidth="1"/>
    <col min="5646" max="5646" width="4.7109375" style="68" customWidth="1"/>
    <col min="5647" max="5647" width="27.7109375" style="68" customWidth="1"/>
    <col min="5648" max="5858" width="9.140625" style="68"/>
    <col min="5859" max="5859" width="3.5703125" style="68" customWidth="1"/>
    <col min="5860" max="5860" width="7.5703125" style="68" customWidth="1"/>
    <col min="5861" max="5861" width="26.140625" style="68" customWidth="1"/>
    <col min="5862" max="5862" width="3.28515625" style="68" customWidth="1"/>
    <col min="5863" max="5863" width="4.7109375" style="68" customWidth="1"/>
    <col min="5864" max="5864" width="11.7109375" style="68" customWidth="1"/>
    <col min="5865" max="5897" width="2" style="68" customWidth="1"/>
    <col min="5898" max="5899" width="2.7109375" style="68" customWidth="1"/>
    <col min="5900" max="5900" width="6.85546875" style="68" customWidth="1"/>
    <col min="5901" max="5901" width="3.7109375" style="68" customWidth="1"/>
    <col min="5902" max="5902" width="4.7109375" style="68" customWidth="1"/>
    <col min="5903" max="5903" width="27.7109375" style="68" customWidth="1"/>
    <col min="5904" max="6114" width="9.140625" style="68"/>
    <col min="6115" max="6115" width="3.5703125" style="68" customWidth="1"/>
    <col min="6116" max="6116" width="7.5703125" style="68" customWidth="1"/>
    <col min="6117" max="6117" width="26.140625" style="68" customWidth="1"/>
    <col min="6118" max="6118" width="3.28515625" style="68" customWidth="1"/>
    <col min="6119" max="6119" width="4.7109375" style="68" customWidth="1"/>
    <col min="6120" max="6120" width="11.7109375" style="68" customWidth="1"/>
    <col min="6121" max="6153" width="2" style="68" customWidth="1"/>
    <col min="6154" max="6155" width="2.7109375" style="68" customWidth="1"/>
    <col min="6156" max="6156" width="6.85546875" style="68" customWidth="1"/>
    <col min="6157" max="6157" width="3.7109375" style="68" customWidth="1"/>
    <col min="6158" max="6158" width="4.7109375" style="68" customWidth="1"/>
    <col min="6159" max="6159" width="27.7109375" style="68" customWidth="1"/>
    <col min="6160" max="6370" width="9.140625" style="68"/>
    <col min="6371" max="6371" width="3.5703125" style="68" customWidth="1"/>
    <col min="6372" max="6372" width="7.5703125" style="68" customWidth="1"/>
    <col min="6373" max="6373" width="26.140625" style="68" customWidth="1"/>
    <col min="6374" max="6374" width="3.28515625" style="68" customWidth="1"/>
    <col min="6375" max="6375" width="4.7109375" style="68" customWidth="1"/>
    <col min="6376" max="6376" width="11.7109375" style="68" customWidth="1"/>
    <col min="6377" max="6409" width="2" style="68" customWidth="1"/>
    <col min="6410" max="6411" width="2.7109375" style="68" customWidth="1"/>
    <col min="6412" max="6412" width="6.85546875" style="68" customWidth="1"/>
    <col min="6413" max="6413" width="3.7109375" style="68" customWidth="1"/>
    <col min="6414" max="6414" width="4.7109375" style="68" customWidth="1"/>
    <col min="6415" max="6415" width="27.7109375" style="68" customWidth="1"/>
    <col min="6416" max="6626" width="9.140625" style="68"/>
    <col min="6627" max="6627" width="3.5703125" style="68" customWidth="1"/>
    <col min="6628" max="6628" width="7.5703125" style="68" customWidth="1"/>
    <col min="6629" max="6629" width="26.140625" style="68" customWidth="1"/>
    <col min="6630" max="6630" width="3.28515625" style="68" customWidth="1"/>
    <col min="6631" max="6631" width="4.7109375" style="68" customWidth="1"/>
    <col min="6632" max="6632" width="11.7109375" style="68" customWidth="1"/>
    <col min="6633" max="6665" width="2" style="68" customWidth="1"/>
    <col min="6666" max="6667" width="2.7109375" style="68" customWidth="1"/>
    <col min="6668" max="6668" width="6.85546875" style="68" customWidth="1"/>
    <col min="6669" max="6669" width="3.7109375" style="68" customWidth="1"/>
    <col min="6670" max="6670" width="4.7109375" style="68" customWidth="1"/>
    <col min="6671" max="6671" width="27.7109375" style="68" customWidth="1"/>
    <col min="6672" max="6882" width="9.140625" style="68"/>
    <col min="6883" max="6883" width="3.5703125" style="68" customWidth="1"/>
    <col min="6884" max="6884" width="7.5703125" style="68" customWidth="1"/>
    <col min="6885" max="6885" width="26.140625" style="68" customWidth="1"/>
    <col min="6886" max="6886" width="3.28515625" style="68" customWidth="1"/>
    <col min="6887" max="6887" width="4.7109375" style="68" customWidth="1"/>
    <col min="6888" max="6888" width="11.7109375" style="68" customWidth="1"/>
    <col min="6889" max="6921" width="2" style="68" customWidth="1"/>
    <col min="6922" max="6923" width="2.7109375" style="68" customWidth="1"/>
    <col min="6924" max="6924" width="6.85546875" style="68" customWidth="1"/>
    <col min="6925" max="6925" width="3.7109375" style="68" customWidth="1"/>
    <col min="6926" max="6926" width="4.7109375" style="68" customWidth="1"/>
    <col min="6927" max="6927" width="27.7109375" style="68" customWidth="1"/>
    <col min="6928" max="7138" width="9.140625" style="68"/>
    <col min="7139" max="7139" width="3.5703125" style="68" customWidth="1"/>
    <col min="7140" max="7140" width="7.5703125" style="68" customWidth="1"/>
    <col min="7141" max="7141" width="26.140625" style="68" customWidth="1"/>
    <col min="7142" max="7142" width="3.28515625" style="68" customWidth="1"/>
    <col min="7143" max="7143" width="4.7109375" style="68" customWidth="1"/>
    <col min="7144" max="7144" width="11.7109375" style="68" customWidth="1"/>
    <col min="7145" max="7177" width="2" style="68" customWidth="1"/>
    <col min="7178" max="7179" width="2.7109375" style="68" customWidth="1"/>
    <col min="7180" max="7180" width="6.85546875" style="68" customWidth="1"/>
    <col min="7181" max="7181" width="3.7109375" style="68" customWidth="1"/>
    <col min="7182" max="7182" width="4.7109375" style="68" customWidth="1"/>
    <col min="7183" max="7183" width="27.7109375" style="68" customWidth="1"/>
    <col min="7184" max="7394" width="9.140625" style="68"/>
    <col min="7395" max="7395" width="3.5703125" style="68" customWidth="1"/>
    <col min="7396" max="7396" width="7.5703125" style="68" customWidth="1"/>
    <col min="7397" max="7397" width="26.140625" style="68" customWidth="1"/>
    <col min="7398" max="7398" width="3.28515625" style="68" customWidth="1"/>
    <col min="7399" max="7399" width="4.7109375" style="68" customWidth="1"/>
    <col min="7400" max="7400" width="11.7109375" style="68" customWidth="1"/>
    <col min="7401" max="7433" width="2" style="68" customWidth="1"/>
    <col min="7434" max="7435" width="2.7109375" style="68" customWidth="1"/>
    <col min="7436" max="7436" width="6.85546875" style="68" customWidth="1"/>
    <col min="7437" max="7437" width="3.7109375" style="68" customWidth="1"/>
    <col min="7438" max="7438" width="4.7109375" style="68" customWidth="1"/>
    <col min="7439" max="7439" width="27.7109375" style="68" customWidth="1"/>
    <col min="7440" max="7650" width="9.140625" style="68"/>
    <col min="7651" max="7651" width="3.5703125" style="68" customWidth="1"/>
    <col min="7652" max="7652" width="7.5703125" style="68" customWidth="1"/>
    <col min="7653" max="7653" width="26.140625" style="68" customWidth="1"/>
    <col min="7654" max="7654" width="3.28515625" style="68" customWidth="1"/>
    <col min="7655" max="7655" width="4.7109375" style="68" customWidth="1"/>
    <col min="7656" max="7656" width="11.7109375" style="68" customWidth="1"/>
    <col min="7657" max="7689" width="2" style="68" customWidth="1"/>
    <col min="7690" max="7691" width="2.7109375" style="68" customWidth="1"/>
    <col min="7692" max="7692" width="6.85546875" style="68" customWidth="1"/>
    <col min="7693" max="7693" width="3.7109375" style="68" customWidth="1"/>
    <col min="7694" max="7694" width="4.7109375" style="68" customWidth="1"/>
    <col min="7695" max="7695" width="27.7109375" style="68" customWidth="1"/>
    <col min="7696" max="7906" width="9.140625" style="68"/>
    <col min="7907" max="7907" width="3.5703125" style="68" customWidth="1"/>
    <col min="7908" max="7908" width="7.5703125" style="68" customWidth="1"/>
    <col min="7909" max="7909" width="26.140625" style="68" customWidth="1"/>
    <col min="7910" max="7910" width="3.28515625" style="68" customWidth="1"/>
    <col min="7911" max="7911" width="4.7109375" style="68" customWidth="1"/>
    <col min="7912" max="7912" width="11.7109375" style="68" customWidth="1"/>
    <col min="7913" max="7945" width="2" style="68" customWidth="1"/>
    <col min="7946" max="7947" width="2.7109375" style="68" customWidth="1"/>
    <col min="7948" max="7948" width="6.85546875" style="68" customWidth="1"/>
    <col min="7949" max="7949" width="3.7109375" style="68" customWidth="1"/>
    <col min="7950" max="7950" width="4.7109375" style="68" customWidth="1"/>
    <col min="7951" max="7951" width="27.7109375" style="68" customWidth="1"/>
    <col min="7952" max="8162" width="9.140625" style="68"/>
    <col min="8163" max="8163" width="3.5703125" style="68" customWidth="1"/>
    <col min="8164" max="8164" width="7.5703125" style="68" customWidth="1"/>
    <col min="8165" max="8165" width="26.140625" style="68" customWidth="1"/>
    <col min="8166" max="8166" width="3.28515625" style="68" customWidth="1"/>
    <col min="8167" max="8167" width="4.7109375" style="68" customWidth="1"/>
    <col min="8168" max="8168" width="11.7109375" style="68" customWidth="1"/>
    <col min="8169" max="8201" width="2" style="68" customWidth="1"/>
    <col min="8202" max="8203" width="2.7109375" style="68" customWidth="1"/>
    <col min="8204" max="8204" width="6.85546875" style="68" customWidth="1"/>
    <col min="8205" max="8205" width="3.7109375" style="68" customWidth="1"/>
    <col min="8206" max="8206" width="4.7109375" style="68" customWidth="1"/>
    <col min="8207" max="8207" width="27.7109375" style="68" customWidth="1"/>
    <col min="8208" max="8418" width="9.140625" style="68"/>
    <col min="8419" max="8419" width="3.5703125" style="68" customWidth="1"/>
    <col min="8420" max="8420" width="7.5703125" style="68" customWidth="1"/>
    <col min="8421" max="8421" width="26.140625" style="68" customWidth="1"/>
    <col min="8422" max="8422" width="3.28515625" style="68" customWidth="1"/>
    <col min="8423" max="8423" width="4.7109375" style="68" customWidth="1"/>
    <col min="8424" max="8424" width="11.7109375" style="68" customWidth="1"/>
    <col min="8425" max="8457" width="2" style="68" customWidth="1"/>
    <col min="8458" max="8459" width="2.7109375" style="68" customWidth="1"/>
    <col min="8460" max="8460" width="6.85546875" style="68" customWidth="1"/>
    <col min="8461" max="8461" width="3.7109375" style="68" customWidth="1"/>
    <col min="8462" max="8462" width="4.7109375" style="68" customWidth="1"/>
    <col min="8463" max="8463" width="27.7109375" style="68" customWidth="1"/>
    <col min="8464" max="8674" width="9.140625" style="68"/>
    <col min="8675" max="8675" width="3.5703125" style="68" customWidth="1"/>
    <col min="8676" max="8676" width="7.5703125" style="68" customWidth="1"/>
    <col min="8677" max="8677" width="26.140625" style="68" customWidth="1"/>
    <col min="8678" max="8678" width="3.28515625" style="68" customWidth="1"/>
    <col min="8679" max="8679" width="4.7109375" style="68" customWidth="1"/>
    <col min="8680" max="8680" width="11.7109375" style="68" customWidth="1"/>
    <col min="8681" max="8713" width="2" style="68" customWidth="1"/>
    <col min="8714" max="8715" width="2.7109375" style="68" customWidth="1"/>
    <col min="8716" max="8716" width="6.85546875" style="68" customWidth="1"/>
    <col min="8717" max="8717" width="3.7109375" style="68" customWidth="1"/>
    <col min="8718" max="8718" width="4.7109375" style="68" customWidth="1"/>
    <col min="8719" max="8719" width="27.7109375" style="68" customWidth="1"/>
    <col min="8720" max="8930" width="9.140625" style="68"/>
    <col min="8931" max="8931" width="3.5703125" style="68" customWidth="1"/>
    <col min="8932" max="8932" width="7.5703125" style="68" customWidth="1"/>
    <col min="8933" max="8933" width="26.140625" style="68" customWidth="1"/>
    <col min="8934" max="8934" width="3.28515625" style="68" customWidth="1"/>
    <col min="8935" max="8935" width="4.7109375" style="68" customWidth="1"/>
    <col min="8936" max="8936" width="11.7109375" style="68" customWidth="1"/>
    <col min="8937" max="8969" width="2" style="68" customWidth="1"/>
    <col min="8970" max="8971" width="2.7109375" style="68" customWidth="1"/>
    <col min="8972" max="8972" width="6.85546875" style="68" customWidth="1"/>
    <col min="8973" max="8973" width="3.7109375" style="68" customWidth="1"/>
    <col min="8974" max="8974" width="4.7109375" style="68" customWidth="1"/>
    <col min="8975" max="8975" width="27.7109375" style="68" customWidth="1"/>
    <col min="8976" max="9186" width="9.140625" style="68"/>
    <col min="9187" max="9187" width="3.5703125" style="68" customWidth="1"/>
    <col min="9188" max="9188" width="7.5703125" style="68" customWidth="1"/>
    <col min="9189" max="9189" width="26.140625" style="68" customWidth="1"/>
    <col min="9190" max="9190" width="3.28515625" style="68" customWidth="1"/>
    <col min="9191" max="9191" width="4.7109375" style="68" customWidth="1"/>
    <col min="9192" max="9192" width="11.7109375" style="68" customWidth="1"/>
    <col min="9193" max="9225" width="2" style="68" customWidth="1"/>
    <col min="9226" max="9227" width="2.7109375" style="68" customWidth="1"/>
    <col min="9228" max="9228" width="6.85546875" style="68" customWidth="1"/>
    <col min="9229" max="9229" width="3.7109375" style="68" customWidth="1"/>
    <col min="9230" max="9230" width="4.7109375" style="68" customWidth="1"/>
    <col min="9231" max="9231" width="27.7109375" style="68" customWidth="1"/>
    <col min="9232" max="9442" width="9.140625" style="68"/>
    <col min="9443" max="9443" width="3.5703125" style="68" customWidth="1"/>
    <col min="9444" max="9444" width="7.5703125" style="68" customWidth="1"/>
    <col min="9445" max="9445" width="26.140625" style="68" customWidth="1"/>
    <col min="9446" max="9446" width="3.28515625" style="68" customWidth="1"/>
    <col min="9447" max="9447" width="4.7109375" style="68" customWidth="1"/>
    <col min="9448" max="9448" width="11.7109375" style="68" customWidth="1"/>
    <col min="9449" max="9481" width="2" style="68" customWidth="1"/>
    <col min="9482" max="9483" width="2.7109375" style="68" customWidth="1"/>
    <col min="9484" max="9484" width="6.85546875" style="68" customWidth="1"/>
    <col min="9485" max="9485" width="3.7109375" style="68" customWidth="1"/>
    <col min="9486" max="9486" width="4.7109375" style="68" customWidth="1"/>
    <col min="9487" max="9487" width="27.7109375" style="68" customWidth="1"/>
    <col min="9488" max="9698" width="9.140625" style="68"/>
    <col min="9699" max="9699" width="3.5703125" style="68" customWidth="1"/>
    <col min="9700" max="9700" width="7.5703125" style="68" customWidth="1"/>
    <col min="9701" max="9701" width="26.140625" style="68" customWidth="1"/>
    <col min="9702" max="9702" width="3.28515625" style="68" customWidth="1"/>
    <col min="9703" max="9703" width="4.7109375" style="68" customWidth="1"/>
    <col min="9704" max="9704" width="11.7109375" style="68" customWidth="1"/>
    <col min="9705" max="9737" width="2" style="68" customWidth="1"/>
    <col min="9738" max="9739" width="2.7109375" style="68" customWidth="1"/>
    <col min="9740" max="9740" width="6.85546875" style="68" customWidth="1"/>
    <col min="9741" max="9741" width="3.7109375" style="68" customWidth="1"/>
    <col min="9742" max="9742" width="4.7109375" style="68" customWidth="1"/>
    <col min="9743" max="9743" width="27.7109375" style="68" customWidth="1"/>
    <col min="9744" max="9954" width="9.140625" style="68"/>
    <col min="9955" max="9955" width="3.5703125" style="68" customWidth="1"/>
    <col min="9956" max="9956" width="7.5703125" style="68" customWidth="1"/>
    <col min="9957" max="9957" width="26.140625" style="68" customWidth="1"/>
    <col min="9958" max="9958" width="3.28515625" style="68" customWidth="1"/>
    <col min="9959" max="9959" width="4.7109375" style="68" customWidth="1"/>
    <col min="9960" max="9960" width="11.7109375" style="68" customWidth="1"/>
    <col min="9961" max="9993" width="2" style="68" customWidth="1"/>
    <col min="9994" max="9995" width="2.7109375" style="68" customWidth="1"/>
    <col min="9996" max="9996" width="6.85546875" style="68" customWidth="1"/>
    <col min="9997" max="9997" width="3.7109375" style="68" customWidth="1"/>
    <col min="9998" max="9998" width="4.7109375" style="68" customWidth="1"/>
    <col min="9999" max="9999" width="27.7109375" style="68" customWidth="1"/>
    <col min="10000" max="10210" width="9.140625" style="68"/>
    <col min="10211" max="10211" width="3.5703125" style="68" customWidth="1"/>
    <col min="10212" max="10212" width="7.5703125" style="68" customWidth="1"/>
    <col min="10213" max="10213" width="26.140625" style="68" customWidth="1"/>
    <col min="10214" max="10214" width="3.28515625" style="68" customWidth="1"/>
    <col min="10215" max="10215" width="4.7109375" style="68" customWidth="1"/>
    <col min="10216" max="10216" width="11.7109375" style="68" customWidth="1"/>
    <col min="10217" max="10249" width="2" style="68" customWidth="1"/>
    <col min="10250" max="10251" width="2.7109375" style="68" customWidth="1"/>
    <col min="10252" max="10252" width="6.85546875" style="68" customWidth="1"/>
    <col min="10253" max="10253" width="3.7109375" style="68" customWidth="1"/>
    <col min="10254" max="10254" width="4.7109375" style="68" customWidth="1"/>
    <col min="10255" max="10255" width="27.7109375" style="68" customWidth="1"/>
    <col min="10256" max="10466" width="9.140625" style="68"/>
    <col min="10467" max="10467" width="3.5703125" style="68" customWidth="1"/>
    <col min="10468" max="10468" width="7.5703125" style="68" customWidth="1"/>
    <col min="10469" max="10469" width="26.140625" style="68" customWidth="1"/>
    <col min="10470" max="10470" width="3.28515625" style="68" customWidth="1"/>
    <col min="10471" max="10471" width="4.7109375" style="68" customWidth="1"/>
    <col min="10472" max="10472" width="11.7109375" style="68" customWidth="1"/>
    <col min="10473" max="10505" width="2" style="68" customWidth="1"/>
    <col min="10506" max="10507" width="2.7109375" style="68" customWidth="1"/>
    <col min="10508" max="10508" width="6.85546875" style="68" customWidth="1"/>
    <col min="10509" max="10509" width="3.7109375" style="68" customWidth="1"/>
    <col min="10510" max="10510" width="4.7109375" style="68" customWidth="1"/>
    <col min="10511" max="10511" width="27.7109375" style="68" customWidth="1"/>
    <col min="10512" max="10722" width="9.140625" style="68"/>
    <col min="10723" max="10723" width="3.5703125" style="68" customWidth="1"/>
    <col min="10724" max="10724" width="7.5703125" style="68" customWidth="1"/>
    <col min="10725" max="10725" width="26.140625" style="68" customWidth="1"/>
    <col min="10726" max="10726" width="3.28515625" style="68" customWidth="1"/>
    <col min="10727" max="10727" width="4.7109375" style="68" customWidth="1"/>
    <col min="10728" max="10728" width="11.7109375" style="68" customWidth="1"/>
    <col min="10729" max="10761" width="2" style="68" customWidth="1"/>
    <col min="10762" max="10763" width="2.7109375" style="68" customWidth="1"/>
    <col min="10764" max="10764" width="6.85546875" style="68" customWidth="1"/>
    <col min="10765" max="10765" width="3.7109375" style="68" customWidth="1"/>
    <col min="10766" max="10766" width="4.7109375" style="68" customWidth="1"/>
    <col min="10767" max="10767" width="27.7109375" style="68" customWidth="1"/>
    <col min="10768" max="10978" width="9.140625" style="68"/>
    <col min="10979" max="10979" width="3.5703125" style="68" customWidth="1"/>
    <col min="10980" max="10980" width="7.5703125" style="68" customWidth="1"/>
    <col min="10981" max="10981" width="26.140625" style="68" customWidth="1"/>
    <col min="10982" max="10982" width="3.28515625" style="68" customWidth="1"/>
    <col min="10983" max="10983" width="4.7109375" style="68" customWidth="1"/>
    <col min="10984" max="10984" width="11.7109375" style="68" customWidth="1"/>
    <col min="10985" max="11017" width="2" style="68" customWidth="1"/>
    <col min="11018" max="11019" width="2.7109375" style="68" customWidth="1"/>
    <col min="11020" max="11020" width="6.85546875" style="68" customWidth="1"/>
    <col min="11021" max="11021" width="3.7109375" style="68" customWidth="1"/>
    <col min="11022" max="11022" width="4.7109375" style="68" customWidth="1"/>
    <col min="11023" max="11023" width="27.7109375" style="68" customWidth="1"/>
    <col min="11024" max="11234" width="9.140625" style="68"/>
    <col min="11235" max="11235" width="3.5703125" style="68" customWidth="1"/>
    <col min="11236" max="11236" width="7.5703125" style="68" customWidth="1"/>
    <col min="11237" max="11237" width="26.140625" style="68" customWidth="1"/>
    <col min="11238" max="11238" width="3.28515625" style="68" customWidth="1"/>
    <col min="11239" max="11239" width="4.7109375" style="68" customWidth="1"/>
    <col min="11240" max="11240" width="11.7109375" style="68" customWidth="1"/>
    <col min="11241" max="11273" width="2" style="68" customWidth="1"/>
    <col min="11274" max="11275" width="2.7109375" style="68" customWidth="1"/>
    <col min="11276" max="11276" width="6.85546875" style="68" customWidth="1"/>
    <col min="11277" max="11277" width="3.7109375" style="68" customWidth="1"/>
    <col min="11278" max="11278" width="4.7109375" style="68" customWidth="1"/>
    <col min="11279" max="11279" width="27.7109375" style="68" customWidth="1"/>
    <col min="11280" max="11490" width="9.140625" style="68"/>
    <col min="11491" max="11491" width="3.5703125" style="68" customWidth="1"/>
    <col min="11492" max="11492" width="7.5703125" style="68" customWidth="1"/>
    <col min="11493" max="11493" width="26.140625" style="68" customWidth="1"/>
    <col min="11494" max="11494" width="3.28515625" style="68" customWidth="1"/>
    <col min="11495" max="11495" width="4.7109375" style="68" customWidth="1"/>
    <col min="11496" max="11496" width="11.7109375" style="68" customWidth="1"/>
    <col min="11497" max="11529" width="2" style="68" customWidth="1"/>
    <col min="11530" max="11531" width="2.7109375" style="68" customWidth="1"/>
    <col min="11532" max="11532" width="6.85546875" style="68" customWidth="1"/>
    <col min="11533" max="11533" width="3.7109375" style="68" customWidth="1"/>
    <col min="11534" max="11534" width="4.7109375" style="68" customWidth="1"/>
    <col min="11535" max="11535" width="27.7109375" style="68" customWidth="1"/>
    <col min="11536" max="11746" width="9.140625" style="68"/>
    <col min="11747" max="11747" width="3.5703125" style="68" customWidth="1"/>
    <col min="11748" max="11748" width="7.5703125" style="68" customWidth="1"/>
    <col min="11749" max="11749" width="26.140625" style="68" customWidth="1"/>
    <col min="11750" max="11750" width="3.28515625" style="68" customWidth="1"/>
    <col min="11751" max="11751" width="4.7109375" style="68" customWidth="1"/>
    <col min="11752" max="11752" width="11.7109375" style="68" customWidth="1"/>
    <col min="11753" max="11785" width="2" style="68" customWidth="1"/>
    <col min="11786" max="11787" width="2.7109375" style="68" customWidth="1"/>
    <col min="11788" max="11788" width="6.85546875" style="68" customWidth="1"/>
    <col min="11789" max="11789" width="3.7109375" style="68" customWidth="1"/>
    <col min="11790" max="11790" width="4.7109375" style="68" customWidth="1"/>
    <col min="11791" max="11791" width="27.7109375" style="68" customWidth="1"/>
    <col min="11792" max="12002" width="9.140625" style="68"/>
    <col min="12003" max="12003" width="3.5703125" style="68" customWidth="1"/>
    <col min="12004" max="12004" width="7.5703125" style="68" customWidth="1"/>
    <col min="12005" max="12005" width="26.140625" style="68" customWidth="1"/>
    <col min="12006" max="12006" width="3.28515625" style="68" customWidth="1"/>
    <col min="12007" max="12007" width="4.7109375" style="68" customWidth="1"/>
    <col min="12008" max="12008" width="11.7109375" style="68" customWidth="1"/>
    <col min="12009" max="12041" width="2" style="68" customWidth="1"/>
    <col min="12042" max="12043" width="2.7109375" style="68" customWidth="1"/>
    <col min="12044" max="12044" width="6.85546875" style="68" customWidth="1"/>
    <col min="12045" max="12045" width="3.7109375" style="68" customWidth="1"/>
    <col min="12046" max="12046" width="4.7109375" style="68" customWidth="1"/>
    <col min="12047" max="12047" width="27.7109375" style="68" customWidth="1"/>
    <col min="12048" max="12258" width="9.140625" style="68"/>
    <col min="12259" max="12259" width="3.5703125" style="68" customWidth="1"/>
    <col min="12260" max="12260" width="7.5703125" style="68" customWidth="1"/>
    <col min="12261" max="12261" width="26.140625" style="68" customWidth="1"/>
    <col min="12262" max="12262" width="3.28515625" style="68" customWidth="1"/>
    <col min="12263" max="12263" width="4.7109375" style="68" customWidth="1"/>
    <col min="12264" max="12264" width="11.7109375" style="68" customWidth="1"/>
    <col min="12265" max="12297" width="2" style="68" customWidth="1"/>
    <col min="12298" max="12299" width="2.7109375" style="68" customWidth="1"/>
    <col min="12300" max="12300" width="6.85546875" style="68" customWidth="1"/>
    <col min="12301" max="12301" width="3.7109375" style="68" customWidth="1"/>
    <col min="12302" max="12302" width="4.7109375" style="68" customWidth="1"/>
    <col min="12303" max="12303" width="27.7109375" style="68" customWidth="1"/>
    <col min="12304" max="12514" width="9.140625" style="68"/>
    <col min="12515" max="12515" width="3.5703125" style="68" customWidth="1"/>
    <col min="12516" max="12516" width="7.5703125" style="68" customWidth="1"/>
    <col min="12517" max="12517" width="26.140625" style="68" customWidth="1"/>
    <col min="12518" max="12518" width="3.28515625" style="68" customWidth="1"/>
    <col min="12519" max="12519" width="4.7109375" style="68" customWidth="1"/>
    <col min="12520" max="12520" width="11.7109375" style="68" customWidth="1"/>
    <col min="12521" max="12553" width="2" style="68" customWidth="1"/>
    <col min="12554" max="12555" width="2.7109375" style="68" customWidth="1"/>
    <col min="12556" max="12556" width="6.85546875" style="68" customWidth="1"/>
    <col min="12557" max="12557" width="3.7109375" style="68" customWidth="1"/>
    <col min="12558" max="12558" width="4.7109375" style="68" customWidth="1"/>
    <col min="12559" max="12559" width="27.7109375" style="68" customWidth="1"/>
    <col min="12560" max="12770" width="9.140625" style="68"/>
    <col min="12771" max="12771" width="3.5703125" style="68" customWidth="1"/>
    <col min="12772" max="12772" width="7.5703125" style="68" customWidth="1"/>
    <col min="12773" max="12773" width="26.140625" style="68" customWidth="1"/>
    <col min="12774" max="12774" width="3.28515625" style="68" customWidth="1"/>
    <col min="12775" max="12775" width="4.7109375" style="68" customWidth="1"/>
    <col min="12776" max="12776" width="11.7109375" style="68" customWidth="1"/>
    <col min="12777" max="12809" width="2" style="68" customWidth="1"/>
    <col min="12810" max="12811" width="2.7109375" style="68" customWidth="1"/>
    <col min="12812" max="12812" width="6.85546875" style="68" customWidth="1"/>
    <col min="12813" max="12813" width="3.7109375" style="68" customWidth="1"/>
    <col min="12814" max="12814" width="4.7109375" style="68" customWidth="1"/>
    <col min="12815" max="12815" width="27.7109375" style="68" customWidth="1"/>
    <col min="12816" max="13026" width="9.140625" style="68"/>
    <col min="13027" max="13027" width="3.5703125" style="68" customWidth="1"/>
    <col min="13028" max="13028" width="7.5703125" style="68" customWidth="1"/>
    <col min="13029" max="13029" width="26.140625" style="68" customWidth="1"/>
    <col min="13030" max="13030" width="3.28515625" style="68" customWidth="1"/>
    <col min="13031" max="13031" width="4.7109375" style="68" customWidth="1"/>
    <col min="13032" max="13032" width="11.7109375" style="68" customWidth="1"/>
    <col min="13033" max="13065" width="2" style="68" customWidth="1"/>
    <col min="13066" max="13067" width="2.7109375" style="68" customWidth="1"/>
    <col min="13068" max="13068" width="6.85546875" style="68" customWidth="1"/>
    <col min="13069" max="13069" width="3.7109375" style="68" customWidth="1"/>
    <col min="13070" max="13070" width="4.7109375" style="68" customWidth="1"/>
    <col min="13071" max="13071" width="27.7109375" style="68" customWidth="1"/>
    <col min="13072" max="13282" width="9.140625" style="68"/>
    <col min="13283" max="13283" width="3.5703125" style="68" customWidth="1"/>
    <col min="13284" max="13284" width="7.5703125" style="68" customWidth="1"/>
    <col min="13285" max="13285" width="26.140625" style="68" customWidth="1"/>
    <col min="13286" max="13286" width="3.28515625" style="68" customWidth="1"/>
    <col min="13287" max="13287" width="4.7109375" style="68" customWidth="1"/>
    <col min="13288" max="13288" width="11.7109375" style="68" customWidth="1"/>
    <col min="13289" max="13321" width="2" style="68" customWidth="1"/>
    <col min="13322" max="13323" width="2.7109375" style="68" customWidth="1"/>
    <col min="13324" max="13324" width="6.85546875" style="68" customWidth="1"/>
    <col min="13325" max="13325" width="3.7109375" style="68" customWidth="1"/>
    <col min="13326" max="13326" width="4.7109375" style="68" customWidth="1"/>
    <col min="13327" max="13327" width="27.7109375" style="68" customWidth="1"/>
    <col min="13328" max="13538" width="9.140625" style="68"/>
    <col min="13539" max="13539" width="3.5703125" style="68" customWidth="1"/>
    <col min="13540" max="13540" width="7.5703125" style="68" customWidth="1"/>
    <col min="13541" max="13541" width="26.140625" style="68" customWidth="1"/>
    <col min="13542" max="13542" width="3.28515625" style="68" customWidth="1"/>
    <col min="13543" max="13543" width="4.7109375" style="68" customWidth="1"/>
    <col min="13544" max="13544" width="11.7109375" style="68" customWidth="1"/>
    <col min="13545" max="13577" width="2" style="68" customWidth="1"/>
    <col min="13578" max="13579" width="2.7109375" style="68" customWidth="1"/>
    <col min="13580" max="13580" width="6.85546875" style="68" customWidth="1"/>
    <col min="13581" max="13581" width="3.7109375" style="68" customWidth="1"/>
    <col min="13582" max="13582" width="4.7109375" style="68" customWidth="1"/>
    <col min="13583" max="13583" width="27.7109375" style="68" customWidth="1"/>
    <col min="13584" max="13794" width="9.140625" style="68"/>
    <col min="13795" max="13795" width="3.5703125" style="68" customWidth="1"/>
    <col min="13796" max="13796" width="7.5703125" style="68" customWidth="1"/>
    <col min="13797" max="13797" width="26.140625" style="68" customWidth="1"/>
    <col min="13798" max="13798" width="3.28515625" style="68" customWidth="1"/>
    <col min="13799" max="13799" width="4.7109375" style="68" customWidth="1"/>
    <col min="13800" max="13800" width="11.7109375" style="68" customWidth="1"/>
    <col min="13801" max="13833" width="2" style="68" customWidth="1"/>
    <col min="13834" max="13835" width="2.7109375" style="68" customWidth="1"/>
    <col min="13836" max="13836" width="6.85546875" style="68" customWidth="1"/>
    <col min="13837" max="13837" width="3.7109375" style="68" customWidth="1"/>
    <col min="13838" max="13838" width="4.7109375" style="68" customWidth="1"/>
    <col min="13839" max="13839" width="27.7109375" style="68" customWidth="1"/>
    <col min="13840" max="14050" width="9.140625" style="68"/>
    <col min="14051" max="14051" width="3.5703125" style="68" customWidth="1"/>
    <col min="14052" max="14052" width="7.5703125" style="68" customWidth="1"/>
    <col min="14053" max="14053" width="26.140625" style="68" customWidth="1"/>
    <col min="14054" max="14054" width="3.28515625" style="68" customWidth="1"/>
    <col min="14055" max="14055" width="4.7109375" style="68" customWidth="1"/>
    <col min="14056" max="14056" width="11.7109375" style="68" customWidth="1"/>
    <col min="14057" max="14089" width="2" style="68" customWidth="1"/>
    <col min="14090" max="14091" width="2.7109375" style="68" customWidth="1"/>
    <col min="14092" max="14092" width="6.85546875" style="68" customWidth="1"/>
    <col min="14093" max="14093" width="3.7109375" style="68" customWidth="1"/>
    <col min="14094" max="14094" width="4.7109375" style="68" customWidth="1"/>
    <col min="14095" max="14095" width="27.7109375" style="68" customWidth="1"/>
    <col min="14096" max="14306" width="9.140625" style="68"/>
    <col min="14307" max="14307" width="3.5703125" style="68" customWidth="1"/>
    <col min="14308" max="14308" width="7.5703125" style="68" customWidth="1"/>
    <col min="14309" max="14309" width="26.140625" style="68" customWidth="1"/>
    <col min="14310" max="14310" width="3.28515625" style="68" customWidth="1"/>
    <col min="14311" max="14311" width="4.7109375" style="68" customWidth="1"/>
    <col min="14312" max="14312" width="11.7109375" style="68" customWidth="1"/>
    <col min="14313" max="14345" width="2" style="68" customWidth="1"/>
    <col min="14346" max="14347" width="2.7109375" style="68" customWidth="1"/>
    <col min="14348" max="14348" width="6.85546875" style="68" customWidth="1"/>
    <col min="14349" max="14349" width="3.7109375" style="68" customWidth="1"/>
    <col min="14350" max="14350" width="4.7109375" style="68" customWidth="1"/>
    <col min="14351" max="14351" width="27.7109375" style="68" customWidth="1"/>
    <col min="14352" max="14562" width="9.140625" style="68"/>
    <col min="14563" max="14563" width="3.5703125" style="68" customWidth="1"/>
    <col min="14564" max="14564" width="7.5703125" style="68" customWidth="1"/>
    <col min="14565" max="14565" width="26.140625" style="68" customWidth="1"/>
    <col min="14566" max="14566" width="3.28515625" style="68" customWidth="1"/>
    <col min="14567" max="14567" width="4.7109375" style="68" customWidth="1"/>
    <col min="14568" max="14568" width="11.7109375" style="68" customWidth="1"/>
    <col min="14569" max="14601" width="2" style="68" customWidth="1"/>
    <col min="14602" max="14603" width="2.7109375" style="68" customWidth="1"/>
    <col min="14604" max="14604" width="6.85546875" style="68" customWidth="1"/>
    <col min="14605" max="14605" width="3.7109375" style="68" customWidth="1"/>
    <col min="14606" max="14606" width="4.7109375" style="68" customWidth="1"/>
    <col min="14607" max="14607" width="27.7109375" style="68" customWidth="1"/>
    <col min="14608" max="14818" width="9.140625" style="68"/>
    <col min="14819" max="14819" width="3.5703125" style="68" customWidth="1"/>
    <col min="14820" max="14820" width="7.5703125" style="68" customWidth="1"/>
    <col min="14821" max="14821" width="26.140625" style="68" customWidth="1"/>
    <col min="14822" max="14822" width="3.28515625" style="68" customWidth="1"/>
    <col min="14823" max="14823" width="4.7109375" style="68" customWidth="1"/>
    <col min="14824" max="14824" width="11.7109375" style="68" customWidth="1"/>
    <col min="14825" max="14857" width="2" style="68" customWidth="1"/>
    <col min="14858" max="14859" width="2.7109375" style="68" customWidth="1"/>
    <col min="14860" max="14860" width="6.85546875" style="68" customWidth="1"/>
    <col min="14861" max="14861" width="3.7109375" style="68" customWidth="1"/>
    <col min="14862" max="14862" width="4.7109375" style="68" customWidth="1"/>
    <col min="14863" max="14863" width="27.7109375" style="68" customWidth="1"/>
    <col min="14864" max="15074" width="9.140625" style="68"/>
    <col min="15075" max="15075" width="3.5703125" style="68" customWidth="1"/>
    <col min="15076" max="15076" width="7.5703125" style="68" customWidth="1"/>
    <col min="15077" max="15077" width="26.140625" style="68" customWidth="1"/>
    <col min="15078" max="15078" width="3.28515625" style="68" customWidth="1"/>
    <col min="15079" max="15079" width="4.7109375" style="68" customWidth="1"/>
    <col min="15080" max="15080" width="11.7109375" style="68" customWidth="1"/>
    <col min="15081" max="15113" width="2" style="68" customWidth="1"/>
    <col min="15114" max="15115" width="2.7109375" style="68" customWidth="1"/>
    <col min="15116" max="15116" width="6.85546875" style="68" customWidth="1"/>
    <col min="15117" max="15117" width="3.7109375" style="68" customWidth="1"/>
    <col min="15118" max="15118" width="4.7109375" style="68" customWidth="1"/>
    <col min="15119" max="15119" width="27.7109375" style="68" customWidth="1"/>
    <col min="15120" max="15330" width="9.140625" style="68"/>
    <col min="15331" max="15331" width="3.5703125" style="68" customWidth="1"/>
    <col min="15332" max="15332" width="7.5703125" style="68" customWidth="1"/>
    <col min="15333" max="15333" width="26.140625" style="68" customWidth="1"/>
    <col min="15334" max="15334" width="3.28515625" style="68" customWidth="1"/>
    <col min="15335" max="15335" width="4.7109375" style="68" customWidth="1"/>
    <col min="15336" max="15336" width="11.7109375" style="68" customWidth="1"/>
    <col min="15337" max="15369" width="2" style="68" customWidth="1"/>
    <col min="15370" max="15371" width="2.7109375" style="68" customWidth="1"/>
    <col min="15372" max="15372" width="6.85546875" style="68" customWidth="1"/>
    <col min="15373" max="15373" width="3.7109375" style="68" customWidth="1"/>
    <col min="15374" max="15374" width="4.7109375" style="68" customWidth="1"/>
    <col min="15375" max="15375" width="27.7109375" style="68" customWidth="1"/>
    <col min="15376" max="15586" width="9.140625" style="68"/>
    <col min="15587" max="15587" width="3.5703125" style="68" customWidth="1"/>
    <col min="15588" max="15588" width="7.5703125" style="68" customWidth="1"/>
    <col min="15589" max="15589" width="26.140625" style="68" customWidth="1"/>
    <col min="15590" max="15590" width="3.28515625" style="68" customWidth="1"/>
    <col min="15591" max="15591" width="4.7109375" style="68" customWidth="1"/>
    <col min="15592" max="15592" width="11.7109375" style="68" customWidth="1"/>
    <col min="15593" max="15625" width="2" style="68" customWidth="1"/>
    <col min="15626" max="15627" width="2.7109375" style="68" customWidth="1"/>
    <col min="15628" max="15628" width="6.85546875" style="68" customWidth="1"/>
    <col min="15629" max="15629" width="3.7109375" style="68" customWidth="1"/>
    <col min="15630" max="15630" width="4.7109375" style="68" customWidth="1"/>
    <col min="15631" max="15631" width="27.7109375" style="68" customWidth="1"/>
    <col min="15632" max="15842" width="9.140625" style="68"/>
    <col min="15843" max="15843" width="3.5703125" style="68" customWidth="1"/>
    <col min="15844" max="15844" width="7.5703125" style="68" customWidth="1"/>
    <col min="15845" max="15845" width="26.140625" style="68" customWidth="1"/>
    <col min="15846" max="15846" width="3.28515625" style="68" customWidth="1"/>
    <col min="15847" max="15847" width="4.7109375" style="68" customWidth="1"/>
    <col min="15848" max="15848" width="11.7109375" style="68" customWidth="1"/>
    <col min="15849" max="15881" width="2" style="68" customWidth="1"/>
    <col min="15882" max="15883" width="2.7109375" style="68" customWidth="1"/>
    <col min="15884" max="15884" width="6.85546875" style="68" customWidth="1"/>
    <col min="15885" max="15885" width="3.7109375" style="68" customWidth="1"/>
    <col min="15886" max="15886" width="4.7109375" style="68" customWidth="1"/>
    <col min="15887" max="15887" width="27.7109375" style="68" customWidth="1"/>
    <col min="15888" max="16098" width="9.140625" style="68"/>
    <col min="16099" max="16099" width="3.5703125" style="68" customWidth="1"/>
    <col min="16100" max="16100" width="7.5703125" style="68" customWidth="1"/>
    <col min="16101" max="16101" width="26.140625" style="68" customWidth="1"/>
    <col min="16102" max="16102" width="3.28515625" style="68" customWidth="1"/>
    <col min="16103" max="16103" width="4.7109375" style="68" customWidth="1"/>
    <col min="16104" max="16104" width="11.7109375" style="68" customWidth="1"/>
    <col min="16105" max="16137" width="2" style="68" customWidth="1"/>
    <col min="16138" max="16139" width="2.7109375" style="68" customWidth="1"/>
    <col min="16140" max="16140" width="6.85546875" style="68" customWidth="1"/>
    <col min="16141" max="16141" width="3.7109375" style="68" customWidth="1"/>
    <col min="16142" max="16142" width="4.7109375" style="68" customWidth="1"/>
    <col min="16143" max="16143" width="27.7109375" style="68" customWidth="1"/>
    <col min="16144" max="16384" width="9.140625" style="68"/>
  </cols>
  <sheetData>
    <row r="1" spans="1:26" ht="15.75">
      <c r="H1" s="15"/>
      <c r="I1" s="15" t="s">
        <v>33</v>
      </c>
      <c r="Q1" s="763">
        <v>0</v>
      </c>
      <c r="R1" s="763">
        <v>3.6</v>
      </c>
      <c r="S1" s="763">
        <v>4</v>
      </c>
      <c r="T1" s="763">
        <v>4.3</v>
      </c>
      <c r="U1" s="763">
        <v>4.7</v>
      </c>
      <c r="V1" s="763">
        <v>5.2</v>
      </c>
      <c r="W1" s="763">
        <v>5.6</v>
      </c>
      <c r="X1" s="763">
        <v>6</v>
      </c>
      <c r="Y1" s="763">
        <v>6.3</v>
      </c>
      <c r="Z1" s="763">
        <v>6.7</v>
      </c>
    </row>
    <row r="2" spans="1:26" ht="15.75">
      <c r="H2" s="15"/>
      <c r="I2" s="15" t="s">
        <v>32</v>
      </c>
      <c r="Q2" s="764" t="s">
        <v>39</v>
      </c>
      <c r="R2" s="765" t="s">
        <v>70</v>
      </c>
      <c r="S2" s="765" t="s">
        <v>40</v>
      </c>
      <c r="T2" s="765" t="s">
        <v>41</v>
      </c>
      <c r="U2" s="765" t="s">
        <v>42</v>
      </c>
      <c r="V2" s="765" t="s">
        <v>43</v>
      </c>
      <c r="W2" s="765" t="s">
        <v>44</v>
      </c>
      <c r="X2" s="766" t="s">
        <v>45</v>
      </c>
      <c r="Y2" s="765" t="s">
        <v>46</v>
      </c>
      <c r="Z2" s="765" t="s">
        <v>47</v>
      </c>
    </row>
    <row r="3" spans="1:26" ht="15.75">
      <c r="H3" s="73"/>
      <c r="I3" s="15" t="s">
        <v>31</v>
      </c>
    </row>
    <row r="4" spans="1:26" ht="15" customHeight="1">
      <c r="H4" s="73"/>
      <c r="I4" s="15"/>
    </row>
    <row r="5" spans="1:26" ht="18.75">
      <c r="H5" s="73"/>
      <c r="I5" s="14" t="s">
        <v>30</v>
      </c>
    </row>
    <row r="6" spans="1:26" ht="18.75">
      <c r="H6" s="15"/>
      <c r="I6" s="14" t="s">
        <v>48</v>
      </c>
    </row>
    <row r="7" spans="1:26" ht="15" customHeight="1">
      <c r="H7" s="74"/>
      <c r="I7" s="74"/>
    </row>
    <row r="8" spans="1:26" ht="20.25">
      <c r="H8" s="14"/>
      <c r="I8" s="75" t="s">
        <v>35</v>
      </c>
    </row>
    <row r="9" spans="1:26" ht="12" customHeight="1">
      <c r="H9" s="14"/>
      <c r="I9" s="75"/>
    </row>
    <row r="10" spans="1:26" s="81" customFormat="1" ht="20.25">
      <c r="A10" s="165"/>
      <c r="B10" s="166"/>
      <c r="C10" s="167"/>
      <c r="D10" s="165"/>
      <c r="E10" s="165"/>
      <c r="F10" s="168"/>
      <c r="G10" s="169"/>
      <c r="H10" s="169"/>
      <c r="I10" s="78" t="s">
        <v>71</v>
      </c>
      <c r="J10" s="168"/>
      <c r="K10" s="168"/>
      <c r="L10" s="168"/>
      <c r="M10" s="168"/>
      <c r="N10" s="170"/>
      <c r="O10" s="171"/>
    </row>
    <row r="11" spans="1:26" ht="18" customHeight="1">
      <c r="A11" s="82" t="s">
        <v>50</v>
      </c>
      <c r="B11" s="172"/>
      <c r="C11" s="173"/>
      <c r="D11" s="174"/>
      <c r="E11" s="174"/>
      <c r="F11" s="92"/>
      <c r="G11" s="91"/>
      <c r="H11" s="91"/>
      <c r="I11" s="91"/>
      <c r="J11" s="94"/>
      <c r="K11" s="94"/>
      <c r="L11" s="94"/>
      <c r="M11" s="94"/>
      <c r="N11" s="175"/>
      <c r="O11" s="87" t="s">
        <v>51</v>
      </c>
    </row>
    <row r="12" spans="1:26" ht="12.95" customHeight="1">
      <c r="A12" s="82"/>
      <c r="B12" s="172"/>
      <c r="C12" s="173"/>
      <c r="D12" s="174"/>
      <c r="E12" s="174"/>
      <c r="F12" s="92"/>
      <c r="G12" s="91"/>
      <c r="H12" s="91"/>
      <c r="I12" s="91"/>
      <c r="J12" s="94"/>
      <c r="K12" s="94"/>
      <c r="L12" s="94"/>
      <c r="M12" s="94"/>
      <c r="N12" s="175"/>
      <c r="O12" s="176"/>
    </row>
    <row r="13" spans="1:26" s="97" customFormat="1" ht="15.75" customHeight="1">
      <c r="A13" s="792" t="s">
        <v>52</v>
      </c>
      <c r="B13" s="790" t="s">
        <v>53</v>
      </c>
      <c r="C13" s="790" t="s">
        <v>54</v>
      </c>
      <c r="D13" s="812" t="s">
        <v>72</v>
      </c>
      <c r="E13" s="794" t="s">
        <v>56</v>
      </c>
      <c r="F13" s="790" t="s">
        <v>57</v>
      </c>
      <c r="G13" s="806" t="s">
        <v>58</v>
      </c>
      <c r="H13" s="807"/>
      <c r="I13" s="807"/>
      <c r="J13" s="807"/>
      <c r="K13" s="807"/>
      <c r="L13" s="808"/>
      <c r="M13" s="786" t="s">
        <v>59</v>
      </c>
      <c r="N13" s="794" t="s">
        <v>56</v>
      </c>
      <c r="O13" s="810" t="s">
        <v>60</v>
      </c>
    </row>
    <row r="14" spans="1:26" s="97" customFormat="1" ht="15.75" customHeight="1">
      <c r="A14" s="793"/>
      <c r="B14" s="791"/>
      <c r="C14" s="791"/>
      <c r="D14" s="813"/>
      <c r="E14" s="795"/>
      <c r="F14" s="791"/>
      <c r="G14" s="178">
        <v>1</v>
      </c>
      <c r="H14" s="178">
        <v>2</v>
      </c>
      <c r="I14" s="178">
        <v>3</v>
      </c>
      <c r="J14" s="178">
        <v>4</v>
      </c>
      <c r="K14" s="178">
        <v>5</v>
      </c>
      <c r="L14" s="178">
        <v>6</v>
      </c>
      <c r="M14" s="809"/>
      <c r="N14" s="795"/>
      <c r="O14" s="811"/>
    </row>
    <row r="15" spans="1:26" s="97" customFormat="1" ht="6" customHeight="1">
      <c r="A15" s="99"/>
      <c r="B15" s="100"/>
      <c r="C15" s="179"/>
      <c r="D15" s="100"/>
      <c r="E15" s="100"/>
      <c r="F15" s="100"/>
      <c r="G15" s="102"/>
      <c r="H15" s="102"/>
      <c r="I15" s="102"/>
      <c r="J15" s="102"/>
      <c r="K15" s="103"/>
      <c r="L15" s="103"/>
      <c r="M15" s="100"/>
      <c r="N15" s="104"/>
      <c r="O15" s="105"/>
    </row>
    <row r="16" spans="1:26" s="181" customFormat="1" ht="15" customHeight="1">
      <c r="A16" s="397"/>
      <c r="B16" s="398"/>
      <c r="C16" s="398" t="s">
        <v>61</v>
      </c>
      <c r="D16" s="398"/>
      <c r="E16" s="398"/>
      <c r="F16" s="108"/>
      <c r="G16" s="108"/>
      <c r="H16" s="109" t="s">
        <v>1808</v>
      </c>
      <c r="I16" s="110"/>
      <c r="J16" s="398"/>
      <c r="K16" s="180"/>
      <c r="L16" s="399"/>
      <c r="M16" s="113"/>
      <c r="N16" s="114"/>
      <c r="O16" s="531" t="s">
        <v>332</v>
      </c>
    </row>
    <row r="17" spans="1:16" s="181" customFormat="1" ht="8.1" customHeight="1">
      <c r="A17" s="116"/>
      <c r="B17" s="116"/>
      <c r="C17" s="116"/>
      <c r="D17" s="116"/>
      <c r="E17" s="116"/>
      <c r="F17" s="117"/>
      <c r="G17" s="117"/>
      <c r="H17" s="118"/>
      <c r="I17" s="119"/>
      <c r="J17" s="116"/>
      <c r="K17" s="149"/>
      <c r="L17" s="121"/>
      <c r="M17" s="122"/>
      <c r="N17" s="123"/>
      <c r="O17" s="532"/>
    </row>
    <row r="18" spans="1:16" s="135" customFormat="1" ht="15">
      <c r="A18" s="132">
        <v>1</v>
      </c>
      <c r="B18" s="182" t="s">
        <v>1273</v>
      </c>
      <c r="C18" s="183" t="s">
        <v>1274</v>
      </c>
      <c r="D18" s="184" t="s">
        <v>146</v>
      </c>
      <c r="E18" s="185" t="s">
        <v>44</v>
      </c>
      <c r="F18" s="186" t="s">
        <v>83</v>
      </c>
      <c r="G18" s="767" t="s">
        <v>76</v>
      </c>
      <c r="H18" s="188">
        <v>5.09</v>
      </c>
      <c r="I18" s="131">
        <v>5.07</v>
      </c>
      <c r="J18" s="131">
        <v>3.98</v>
      </c>
      <c r="K18" s="356" t="s">
        <v>76</v>
      </c>
      <c r="L18" s="188">
        <v>5.26</v>
      </c>
      <c r="M18" s="189">
        <f t="shared" ref="M18:M25" si="0">MAX(G18:L18)</f>
        <v>5.26</v>
      </c>
      <c r="N18" s="132" t="str">
        <f t="shared" ref="N18:N25" si="1">LOOKUP(M18,$Q$1:$Z$1,$Q$2:$Z$2)</f>
        <v>II</v>
      </c>
      <c r="O18" s="305" t="s">
        <v>675</v>
      </c>
      <c r="P18" s="192"/>
    </row>
    <row r="19" spans="1:16" s="135" customFormat="1" ht="15">
      <c r="A19" s="132">
        <v>2</v>
      </c>
      <c r="B19" s="182">
        <v>732</v>
      </c>
      <c r="C19" s="183" t="s">
        <v>1289</v>
      </c>
      <c r="D19" s="768">
        <v>2001</v>
      </c>
      <c r="E19" s="185"/>
      <c r="F19" s="186" t="s">
        <v>136</v>
      </c>
      <c r="G19" s="767">
        <v>5.16</v>
      </c>
      <c r="H19" s="188">
        <v>4.97</v>
      </c>
      <c r="I19" s="131">
        <v>5.13</v>
      </c>
      <c r="J19" s="131" t="s">
        <v>76</v>
      </c>
      <c r="K19" s="356" t="s">
        <v>76</v>
      </c>
      <c r="L19" s="188" t="s">
        <v>76</v>
      </c>
      <c r="M19" s="189">
        <f t="shared" si="0"/>
        <v>5.16</v>
      </c>
      <c r="N19" s="132" t="str">
        <f t="shared" si="1"/>
        <v>III</v>
      </c>
      <c r="O19" s="192" t="s">
        <v>1831</v>
      </c>
      <c r="P19" s="192"/>
    </row>
    <row r="20" spans="1:16" s="135" customFormat="1" ht="15">
      <c r="A20" s="132">
        <v>3</v>
      </c>
      <c r="B20" s="182">
        <v>827</v>
      </c>
      <c r="C20" s="183" t="s">
        <v>915</v>
      </c>
      <c r="D20" s="184">
        <v>2001</v>
      </c>
      <c r="E20" s="185" t="s">
        <v>43</v>
      </c>
      <c r="F20" s="186" t="s">
        <v>115</v>
      </c>
      <c r="G20" s="767">
        <v>4.58</v>
      </c>
      <c r="H20" s="188">
        <v>5.12</v>
      </c>
      <c r="I20" s="131">
        <v>4.3099999999999996</v>
      </c>
      <c r="J20" s="131" t="s">
        <v>76</v>
      </c>
      <c r="K20" s="356">
        <v>4.5199999999999996</v>
      </c>
      <c r="L20" s="188" t="s">
        <v>76</v>
      </c>
      <c r="M20" s="189">
        <f t="shared" si="0"/>
        <v>5.12</v>
      </c>
      <c r="N20" s="132" t="str">
        <f t="shared" si="1"/>
        <v>III</v>
      </c>
      <c r="O20" s="305" t="s">
        <v>711</v>
      </c>
      <c r="P20" s="192"/>
    </row>
    <row r="21" spans="1:16" s="135" customFormat="1" ht="15">
      <c r="A21" s="132">
        <v>4</v>
      </c>
      <c r="B21" s="182">
        <v>747</v>
      </c>
      <c r="C21" s="183" t="s">
        <v>1296</v>
      </c>
      <c r="D21" s="145">
        <v>2002</v>
      </c>
      <c r="E21" s="185"/>
      <c r="F21" s="186" t="s">
        <v>136</v>
      </c>
      <c r="G21" s="767">
        <v>4.79</v>
      </c>
      <c r="H21" s="188">
        <v>4.88</v>
      </c>
      <c r="I21" s="131">
        <v>4.8899999999999997</v>
      </c>
      <c r="J21" s="131" t="s">
        <v>76</v>
      </c>
      <c r="K21" s="356" t="s">
        <v>76</v>
      </c>
      <c r="L21" s="188">
        <v>5.0199999999999996</v>
      </c>
      <c r="M21" s="189">
        <f t="shared" si="0"/>
        <v>5.0199999999999996</v>
      </c>
      <c r="N21" s="132" t="str">
        <f t="shared" si="1"/>
        <v>III</v>
      </c>
      <c r="O21" s="192" t="s">
        <v>1831</v>
      </c>
      <c r="P21" s="192"/>
    </row>
    <row r="22" spans="1:16" s="135" customFormat="1" ht="15">
      <c r="A22" s="132">
        <v>5</v>
      </c>
      <c r="B22" s="182">
        <v>716</v>
      </c>
      <c r="C22" s="183" t="s">
        <v>1440</v>
      </c>
      <c r="D22" s="768">
        <v>2001</v>
      </c>
      <c r="E22" s="185"/>
      <c r="F22" s="186" t="s">
        <v>136</v>
      </c>
      <c r="G22" s="767">
        <v>4.75</v>
      </c>
      <c r="H22" s="188" t="s">
        <v>76</v>
      </c>
      <c r="I22" s="131">
        <v>4.82</v>
      </c>
      <c r="J22" s="131">
        <v>4.8600000000000003</v>
      </c>
      <c r="K22" s="356">
        <v>4.84</v>
      </c>
      <c r="L22" s="188">
        <v>4.9800000000000004</v>
      </c>
      <c r="M22" s="189">
        <f t="shared" si="0"/>
        <v>4.9800000000000004</v>
      </c>
      <c r="N22" s="132" t="str">
        <f t="shared" si="1"/>
        <v>III</v>
      </c>
      <c r="O22" s="192" t="s">
        <v>1831</v>
      </c>
      <c r="P22" s="192"/>
    </row>
    <row r="23" spans="1:16" s="135" customFormat="1" ht="15">
      <c r="A23" s="132">
        <v>6</v>
      </c>
      <c r="B23" s="182">
        <v>749</v>
      </c>
      <c r="C23" s="183" t="s">
        <v>1439</v>
      </c>
      <c r="D23" s="145">
        <v>2002</v>
      </c>
      <c r="E23" s="185"/>
      <c r="F23" s="186" t="s">
        <v>136</v>
      </c>
      <c r="G23" s="767">
        <v>4.5599999999999996</v>
      </c>
      <c r="H23" s="188">
        <v>4.62</v>
      </c>
      <c r="I23" s="131">
        <v>4.92</v>
      </c>
      <c r="J23" s="131">
        <v>4.82</v>
      </c>
      <c r="K23" s="356">
        <v>4.83</v>
      </c>
      <c r="L23" s="188">
        <v>4.97</v>
      </c>
      <c r="M23" s="189">
        <f t="shared" si="0"/>
        <v>4.97</v>
      </c>
      <c r="N23" s="132" t="str">
        <f t="shared" si="1"/>
        <v>III</v>
      </c>
      <c r="O23" s="192" t="s">
        <v>1831</v>
      </c>
      <c r="P23" s="192"/>
    </row>
    <row r="24" spans="1:16" s="135" customFormat="1" ht="15">
      <c r="A24" s="132">
        <v>7</v>
      </c>
      <c r="B24" s="182">
        <v>718</v>
      </c>
      <c r="C24" s="183" t="s">
        <v>1809</v>
      </c>
      <c r="D24" s="768">
        <v>2001</v>
      </c>
      <c r="E24" s="185"/>
      <c r="F24" s="186" t="s">
        <v>136</v>
      </c>
      <c r="G24" s="767">
        <v>4.9000000000000004</v>
      </c>
      <c r="H24" s="188" t="s">
        <v>76</v>
      </c>
      <c r="I24" s="131" t="s">
        <v>76</v>
      </c>
      <c r="J24" s="131" t="s">
        <v>76</v>
      </c>
      <c r="K24" s="356">
        <v>4.8</v>
      </c>
      <c r="L24" s="188">
        <v>4.93</v>
      </c>
      <c r="M24" s="189">
        <f t="shared" si="0"/>
        <v>4.93</v>
      </c>
      <c r="N24" s="132" t="str">
        <f t="shared" si="1"/>
        <v>III</v>
      </c>
      <c r="O24" s="192" t="s">
        <v>1831</v>
      </c>
      <c r="P24" s="192"/>
    </row>
    <row r="25" spans="1:16" s="135" customFormat="1" ht="15">
      <c r="A25" s="132">
        <v>8</v>
      </c>
      <c r="B25" s="182">
        <v>742</v>
      </c>
      <c r="C25" s="183" t="s">
        <v>1437</v>
      </c>
      <c r="D25" s="145">
        <v>2002</v>
      </c>
      <c r="E25" s="185"/>
      <c r="F25" s="186" t="s">
        <v>136</v>
      </c>
      <c r="G25" s="767">
        <v>4.8</v>
      </c>
      <c r="H25" s="188">
        <v>4.75</v>
      </c>
      <c r="I25" s="131" t="s">
        <v>76</v>
      </c>
      <c r="J25" s="131">
        <v>4.4800000000000004</v>
      </c>
      <c r="K25" s="356">
        <v>4.59</v>
      </c>
      <c r="L25" s="188">
        <v>4.72</v>
      </c>
      <c r="M25" s="189">
        <f t="shared" si="0"/>
        <v>4.8</v>
      </c>
      <c r="N25" s="132" t="str">
        <f t="shared" si="1"/>
        <v>III</v>
      </c>
      <c r="O25" s="192" t="s">
        <v>1831</v>
      </c>
      <c r="P25" s="192"/>
    </row>
    <row r="26" spans="1:16" s="135" customFormat="1" ht="15">
      <c r="A26" s="132">
        <v>9</v>
      </c>
      <c r="B26" s="182">
        <v>485</v>
      </c>
      <c r="C26" s="183" t="s">
        <v>1659</v>
      </c>
      <c r="D26" s="184">
        <v>2001</v>
      </c>
      <c r="E26" s="185"/>
      <c r="F26" s="186" t="s">
        <v>121</v>
      </c>
      <c r="G26" s="767">
        <v>4.62</v>
      </c>
      <c r="H26" s="188">
        <v>4.55</v>
      </c>
      <c r="I26" s="131">
        <v>4.79</v>
      </c>
      <c r="J26" s="131"/>
      <c r="K26" s="356"/>
      <c r="L26" s="188"/>
      <c r="M26" s="189">
        <f>MAX(G26:L26)</f>
        <v>4.79</v>
      </c>
      <c r="N26" s="132" t="str">
        <f>LOOKUP(M26,$Q$1:$Z$1,$Q$2:$Z$2)</f>
        <v>III</v>
      </c>
      <c r="O26" s="192" t="s">
        <v>1337</v>
      </c>
      <c r="P26" s="192"/>
    </row>
    <row r="27" spans="1:16" s="135" customFormat="1" ht="15">
      <c r="A27" s="132">
        <v>10</v>
      </c>
      <c r="B27" s="182">
        <v>750</v>
      </c>
      <c r="C27" s="183" t="s">
        <v>1436</v>
      </c>
      <c r="D27" s="145">
        <v>2002</v>
      </c>
      <c r="E27" s="185" t="s">
        <v>43</v>
      </c>
      <c r="F27" s="186" t="s">
        <v>171</v>
      </c>
      <c r="G27" s="767" t="s">
        <v>76</v>
      </c>
      <c r="H27" s="188">
        <v>4.79</v>
      </c>
      <c r="I27" s="131">
        <v>4.28</v>
      </c>
      <c r="J27" s="131"/>
      <c r="K27" s="356"/>
      <c r="L27" s="188"/>
      <c r="M27" s="189">
        <f>MAX(G27:L27)</f>
        <v>4.79</v>
      </c>
      <c r="N27" s="132" t="str">
        <f>LOOKUP(M27,$Q$1:$Z$1,$Q$2:$Z$2)</f>
        <v>III</v>
      </c>
      <c r="O27" s="305" t="s">
        <v>291</v>
      </c>
      <c r="P27" s="192"/>
    </row>
    <row r="28" spans="1:16" s="135" customFormat="1" ht="15">
      <c r="A28" s="132">
        <v>11</v>
      </c>
      <c r="B28" s="139">
        <v>62</v>
      </c>
      <c r="C28" s="194" t="s">
        <v>846</v>
      </c>
      <c r="D28" s="139">
        <v>2001</v>
      </c>
      <c r="E28" s="76" t="s">
        <v>43</v>
      </c>
      <c r="F28" s="146" t="s">
        <v>1810</v>
      </c>
      <c r="G28" s="146">
        <v>4.53</v>
      </c>
      <c r="H28" s="146">
        <v>4.71</v>
      </c>
      <c r="I28" s="188">
        <v>4.7300000000000004</v>
      </c>
      <c r="J28" s="188"/>
      <c r="K28" s="141"/>
      <c r="L28" s="142"/>
      <c r="M28" s="142">
        <v>4.7300000000000004</v>
      </c>
      <c r="N28" s="306" t="s">
        <v>42</v>
      </c>
      <c r="O28" s="196"/>
      <c r="P28" s="192"/>
    </row>
    <row r="29" spans="1:16" s="135" customFormat="1" ht="15">
      <c r="A29" s="132">
        <v>12</v>
      </c>
      <c r="B29" s="182">
        <v>744</v>
      </c>
      <c r="C29" s="183" t="s">
        <v>1811</v>
      </c>
      <c r="D29" s="145">
        <v>2002</v>
      </c>
      <c r="E29" s="185"/>
      <c r="F29" s="186" t="s">
        <v>136</v>
      </c>
      <c r="G29" s="767">
        <v>4.66</v>
      </c>
      <c r="H29" s="188">
        <v>4.71</v>
      </c>
      <c r="I29" s="131">
        <v>4.6500000000000004</v>
      </c>
      <c r="J29" s="131"/>
      <c r="K29" s="356"/>
      <c r="L29" s="188"/>
      <c r="M29" s="189">
        <f t="shared" ref="M29:M57" si="2">MAX(G29:L29)</f>
        <v>4.71</v>
      </c>
      <c r="N29" s="132" t="str">
        <f t="shared" ref="N29:N56" si="3">LOOKUP(M29,$Q$1:$Z$1,$Q$2:$Z$2)</f>
        <v>III</v>
      </c>
      <c r="O29" s="192" t="s">
        <v>1831</v>
      </c>
      <c r="P29" s="192"/>
    </row>
    <row r="30" spans="1:16" s="135" customFormat="1" ht="15">
      <c r="A30" s="132">
        <v>13</v>
      </c>
      <c r="B30" s="182">
        <v>690</v>
      </c>
      <c r="C30" s="183" t="s">
        <v>1812</v>
      </c>
      <c r="D30" s="184">
        <v>2002</v>
      </c>
      <c r="E30" s="185" t="s">
        <v>42</v>
      </c>
      <c r="F30" s="186" t="s">
        <v>351</v>
      </c>
      <c r="G30" s="767">
        <v>4.51</v>
      </c>
      <c r="H30" s="188">
        <v>4.6900000000000004</v>
      </c>
      <c r="I30" s="131">
        <v>4.63</v>
      </c>
      <c r="J30" s="131"/>
      <c r="K30" s="356"/>
      <c r="L30" s="188"/>
      <c r="M30" s="189">
        <f t="shared" si="2"/>
        <v>4.6900000000000004</v>
      </c>
      <c r="N30" s="132" t="str">
        <f t="shared" si="3"/>
        <v>1юн</v>
      </c>
      <c r="O30" s="305" t="s">
        <v>355</v>
      </c>
      <c r="P30" s="192"/>
    </row>
    <row r="31" spans="1:16" s="135" customFormat="1" ht="15">
      <c r="A31" s="132">
        <v>14</v>
      </c>
      <c r="B31" s="182">
        <v>714</v>
      </c>
      <c r="C31" s="183" t="s">
        <v>1298</v>
      </c>
      <c r="D31" s="768">
        <v>2001</v>
      </c>
      <c r="E31" s="185"/>
      <c r="F31" s="186" t="s">
        <v>136</v>
      </c>
      <c r="G31" s="767">
        <v>4.3600000000000003</v>
      </c>
      <c r="H31" s="188">
        <v>4.62</v>
      </c>
      <c r="I31" s="131">
        <v>4.68</v>
      </c>
      <c r="J31" s="769"/>
      <c r="K31" s="770"/>
      <c r="L31" s="264"/>
      <c r="M31" s="189">
        <f t="shared" si="2"/>
        <v>4.68</v>
      </c>
      <c r="N31" s="132" t="str">
        <f t="shared" si="3"/>
        <v>1юн</v>
      </c>
      <c r="O31" s="192" t="s">
        <v>1831</v>
      </c>
      <c r="P31" s="192"/>
    </row>
    <row r="32" spans="1:16" s="135" customFormat="1" ht="15">
      <c r="A32" s="132">
        <v>15</v>
      </c>
      <c r="B32" s="182">
        <v>719</v>
      </c>
      <c r="C32" s="183" t="s">
        <v>852</v>
      </c>
      <c r="D32" s="768">
        <v>2001</v>
      </c>
      <c r="E32" s="185"/>
      <c r="F32" s="186" t="s">
        <v>136</v>
      </c>
      <c r="G32" s="767">
        <v>4.62</v>
      </c>
      <c r="H32" s="188" t="s">
        <v>76</v>
      </c>
      <c r="I32" s="131">
        <v>4.57</v>
      </c>
      <c r="J32" s="131"/>
      <c r="K32" s="356"/>
      <c r="L32" s="188"/>
      <c r="M32" s="189">
        <f t="shared" si="2"/>
        <v>4.62</v>
      </c>
      <c r="N32" s="132" t="str">
        <f t="shared" si="3"/>
        <v>1юн</v>
      </c>
      <c r="O32" s="192" t="s">
        <v>1831</v>
      </c>
      <c r="P32" s="192"/>
    </row>
    <row r="33" spans="1:16" s="135" customFormat="1" ht="15">
      <c r="A33" s="132">
        <v>16</v>
      </c>
      <c r="B33" s="182">
        <v>700</v>
      </c>
      <c r="C33" s="183" t="s">
        <v>1284</v>
      </c>
      <c r="D33" s="145">
        <v>2002</v>
      </c>
      <c r="E33" s="185"/>
      <c r="F33" s="186" t="s">
        <v>136</v>
      </c>
      <c r="G33" s="767">
        <v>4.6100000000000003</v>
      </c>
      <c r="H33" s="188" t="s">
        <v>76</v>
      </c>
      <c r="I33" s="131" t="s">
        <v>76</v>
      </c>
      <c r="J33" s="131"/>
      <c r="K33" s="356"/>
      <c r="L33" s="188"/>
      <c r="M33" s="189">
        <f t="shared" si="2"/>
        <v>4.6100000000000003</v>
      </c>
      <c r="N33" s="132" t="str">
        <f t="shared" si="3"/>
        <v>1юн</v>
      </c>
      <c r="O33" s="305" t="s">
        <v>1285</v>
      </c>
      <c r="P33" s="192"/>
    </row>
    <row r="34" spans="1:16" s="135" customFormat="1" ht="15">
      <c r="A34" s="132">
        <v>17</v>
      </c>
      <c r="B34" s="182">
        <v>915</v>
      </c>
      <c r="C34" s="183" t="s">
        <v>1444</v>
      </c>
      <c r="D34" s="145">
        <v>2002</v>
      </c>
      <c r="E34" s="185" t="s">
        <v>42</v>
      </c>
      <c r="F34" s="186" t="s">
        <v>68</v>
      </c>
      <c r="G34" s="767">
        <v>4.37</v>
      </c>
      <c r="H34" s="188">
        <v>4.5599999999999996</v>
      </c>
      <c r="I34" s="131">
        <v>4.34</v>
      </c>
      <c r="J34" s="131"/>
      <c r="K34" s="356"/>
      <c r="L34" s="188"/>
      <c r="M34" s="189">
        <f t="shared" si="2"/>
        <v>4.5599999999999996</v>
      </c>
      <c r="N34" s="132" t="str">
        <f t="shared" si="3"/>
        <v>1юн</v>
      </c>
      <c r="O34" s="305" t="s">
        <v>474</v>
      </c>
      <c r="P34" s="192"/>
    </row>
    <row r="35" spans="1:16" s="135" customFormat="1" ht="15">
      <c r="A35" s="132">
        <v>18</v>
      </c>
      <c r="B35" s="182">
        <v>710</v>
      </c>
      <c r="C35" s="183" t="s">
        <v>1299</v>
      </c>
      <c r="D35" s="145">
        <v>2002</v>
      </c>
      <c r="E35" s="185"/>
      <c r="F35" s="186" t="s">
        <v>136</v>
      </c>
      <c r="G35" s="767">
        <v>4.4000000000000004</v>
      </c>
      <c r="H35" s="188">
        <v>4.55</v>
      </c>
      <c r="I35" s="131" t="s">
        <v>76</v>
      </c>
      <c r="J35" s="131"/>
      <c r="K35" s="356"/>
      <c r="L35" s="188"/>
      <c r="M35" s="189">
        <f t="shared" si="2"/>
        <v>4.55</v>
      </c>
      <c r="N35" s="132" t="str">
        <f t="shared" si="3"/>
        <v>1юн</v>
      </c>
      <c r="O35" s="305" t="s">
        <v>1285</v>
      </c>
      <c r="P35" s="192"/>
    </row>
    <row r="36" spans="1:16" s="135" customFormat="1" ht="15">
      <c r="A36" s="132">
        <v>19</v>
      </c>
      <c r="B36" s="182">
        <v>408</v>
      </c>
      <c r="C36" s="183" t="s">
        <v>1813</v>
      </c>
      <c r="D36" s="184" t="s">
        <v>114</v>
      </c>
      <c r="E36" s="185" t="s">
        <v>42</v>
      </c>
      <c r="F36" s="186" t="s">
        <v>83</v>
      </c>
      <c r="G36" s="767">
        <v>4.5199999999999996</v>
      </c>
      <c r="H36" s="188" t="s">
        <v>76</v>
      </c>
      <c r="I36" s="131">
        <v>4.4400000000000004</v>
      </c>
      <c r="J36" s="769"/>
      <c r="K36" s="770"/>
      <c r="L36" s="264"/>
      <c r="M36" s="189">
        <f>MAX(G36:L36)</f>
        <v>4.5199999999999996</v>
      </c>
      <c r="N36" s="132" t="str">
        <f>LOOKUP(M36,$Q$1:$Z$1,$Q$2:$Z$2)</f>
        <v>1юн</v>
      </c>
      <c r="O36" s="305" t="s">
        <v>784</v>
      </c>
      <c r="P36" s="192"/>
    </row>
    <row r="37" spans="1:16" s="135" customFormat="1" ht="15">
      <c r="A37" s="132">
        <v>20</v>
      </c>
      <c r="B37" s="182" t="s">
        <v>819</v>
      </c>
      <c r="C37" s="183" t="s">
        <v>820</v>
      </c>
      <c r="D37" s="184" t="s">
        <v>114</v>
      </c>
      <c r="E37" s="185" t="s">
        <v>43</v>
      </c>
      <c r="F37" s="186" t="s">
        <v>83</v>
      </c>
      <c r="G37" s="767">
        <v>4.38</v>
      </c>
      <c r="H37" s="188">
        <v>4.5199999999999996</v>
      </c>
      <c r="I37" s="131">
        <v>4.34</v>
      </c>
      <c r="J37" s="131"/>
      <c r="K37" s="356"/>
      <c r="L37" s="188"/>
      <c r="M37" s="189">
        <f>MAX(G37:L37)</f>
        <v>4.5199999999999996</v>
      </c>
      <c r="N37" s="132" t="str">
        <f>LOOKUP(M37,$Q$1:$Z$1,$Q$2:$Z$2)</f>
        <v>1юн</v>
      </c>
      <c r="O37" s="305" t="s">
        <v>675</v>
      </c>
      <c r="P37" s="192"/>
    </row>
    <row r="38" spans="1:16" s="135" customFormat="1" ht="15">
      <c r="A38" s="132">
        <v>21</v>
      </c>
      <c r="B38" s="182">
        <v>979</v>
      </c>
      <c r="C38" s="183" t="s">
        <v>1276</v>
      </c>
      <c r="D38" s="145">
        <v>2002</v>
      </c>
      <c r="E38" s="185" t="s">
        <v>43</v>
      </c>
      <c r="F38" s="186" t="s">
        <v>75</v>
      </c>
      <c r="G38" s="767">
        <v>4.47</v>
      </c>
      <c r="H38" s="188">
        <v>4.47</v>
      </c>
      <c r="I38" s="131">
        <v>4.5199999999999996</v>
      </c>
      <c r="J38" s="131"/>
      <c r="K38" s="356"/>
      <c r="L38" s="188"/>
      <c r="M38" s="189">
        <f t="shared" si="2"/>
        <v>4.5199999999999996</v>
      </c>
      <c r="N38" s="132" t="str">
        <f t="shared" si="3"/>
        <v>1юн</v>
      </c>
      <c r="O38" s="305" t="s">
        <v>435</v>
      </c>
      <c r="P38" s="192"/>
    </row>
    <row r="39" spans="1:16" s="135" customFormat="1" ht="15">
      <c r="A39" s="132">
        <v>22</v>
      </c>
      <c r="B39" s="182">
        <v>708</v>
      </c>
      <c r="C39" s="183" t="s">
        <v>1287</v>
      </c>
      <c r="D39" s="145">
        <v>2002</v>
      </c>
      <c r="E39" s="185"/>
      <c r="F39" s="186" t="s">
        <v>136</v>
      </c>
      <c r="G39" s="767">
        <v>4.4800000000000004</v>
      </c>
      <c r="H39" s="188">
        <v>4.29</v>
      </c>
      <c r="I39" s="131">
        <v>4.09</v>
      </c>
      <c r="J39" s="131"/>
      <c r="K39" s="356"/>
      <c r="L39" s="188"/>
      <c r="M39" s="189">
        <f t="shared" si="2"/>
        <v>4.4800000000000004</v>
      </c>
      <c r="N39" s="132" t="str">
        <f t="shared" si="3"/>
        <v>1юн</v>
      </c>
      <c r="O39" s="305" t="s">
        <v>1285</v>
      </c>
      <c r="P39" s="192"/>
    </row>
    <row r="40" spans="1:16" s="135" customFormat="1" ht="15">
      <c r="A40" s="132">
        <v>23</v>
      </c>
      <c r="B40" s="182">
        <v>751</v>
      </c>
      <c r="C40" s="183" t="s">
        <v>1661</v>
      </c>
      <c r="D40" s="768">
        <v>2001</v>
      </c>
      <c r="E40" s="185" t="s">
        <v>42</v>
      </c>
      <c r="F40" s="186" t="s">
        <v>171</v>
      </c>
      <c r="G40" s="767">
        <v>4.3600000000000003</v>
      </c>
      <c r="H40" s="188">
        <v>4.26</v>
      </c>
      <c r="I40" s="131">
        <v>4.46</v>
      </c>
      <c r="J40" s="769"/>
      <c r="K40" s="770"/>
      <c r="L40" s="264"/>
      <c r="M40" s="189">
        <f t="shared" si="2"/>
        <v>4.46</v>
      </c>
      <c r="N40" s="132" t="str">
        <f t="shared" si="3"/>
        <v>1юн</v>
      </c>
      <c r="O40" s="305" t="s">
        <v>291</v>
      </c>
      <c r="P40" s="192"/>
    </row>
    <row r="41" spans="1:16" s="135" customFormat="1" ht="15">
      <c r="A41" s="132">
        <v>24</v>
      </c>
      <c r="B41" s="182" t="s">
        <v>1814</v>
      </c>
      <c r="C41" s="183" t="s">
        <v>1815</v>
      </c>
      <c r="D41" s="184" t="s">
        <v>146</v>
      </c>
      <c r="E41" s="185" t="s">
        <v>42</v>
      </c>
      <c r="F41" s="186" t="s">
        <v>83</v>
      </c>
      <c r="G41" s="767" t="s">
        <v>76</v>
      </c>
      <c r="H41" s="188">
        <v>3.88</v>
      </c>
      <c r="I41" s="131">
        <v>4.46</v>
      </c>
      <c r="J41" s="131"/>
      <c r="K41" s="356"/>
      <c r="L41" s="188"/>
      <c r="M41" s="189">
        <f t="shared" si="2"/>
        <v>4.46</v>
      </c>
      <c r="N41" s="132" t="str">
        <f t="shared" si="3"/>
        <v>1юн</v>
      </c>
      <c r="O41" s="305" t="s">
        <v>675</v>
      </c>
      <c r="P41" s="192"/>
    </row>
    <row r="42" spans="1:16" s="135" customFormat="1" ht="15">
      <c r="A42" s="132">
        <v>25</v>
      </c>
      <c r="B42" s="182">
        <v>980</v>
      </c>
      <c r="C42" s="183" t="s">
        <v>1656</v>
      </c>
      <c r="D42" s="768">
        <v>2001</v>
      </c>
      <c r="E42" s="185" t="s">
        <v>44</v>
      </c>
      <c r="F42" s="186" t="s">
        <v>68</v>
      </c>
      <c r="G42" s="767" t="s">
        <v>76</v>
      </c>
      <c r="H42" s="188">
        <v>4.29</v>
      </c>
      <c r="I42" s="131">
        <v>4.42</v>
      </c>
      <c r="J42" s="131"/>
      <c r="K42" s="356"/>
      <c r="L42" s="188"/>
      <c r="M42" s="189">
        <f t="shared" si="2"/>
        <v>4.42</v>
      </c>
      <c r="N42" s="132" t="str">
        <f t="shared" si="3"/>
        <v>1юн</v>
      </c>
      <c r="O42" s="305" t="s">
        <v>435</v>
      </c>
      <c r="P42" s="192"/>
    </row>
    <row r="43" spans="1:16" s="135" customFormat="1" ht="15">
      <c r="A43" s="132">
        <v>26</v>
      </c>
      <c r="B43" s="182">
        <v>473</v>
      </c>
      <c r="C43" s="183" t="s">
        <v>1450</v>
      </c>
      <c r="D43" s="184">
        <v>2001</v>
      </c>
      <c r="E43" s="185"/>
      <c r="F43" s="186" t="s">
        <v>121</v>
      </c>
      <c r="G43" s="767">
        <v>4.26</v>
      </c>
      <c r="H43" s="188">
        <v>4.07</v>
      </c>
      <c r="I43" s="131" t="s">
        <v>76</v>
      </c>
      <c r="J43" s="131"/>
      <c r="K43" s="356"/>
      <c r="L43" s="188"/>
      <c r="M43" s="189">
        <f t="shared" si="2"/>
        <v>4.26</v>
      </c>
      <c r="N43" s="132" t="str">
        <f t="shared" si="3"/>
        <v>2юн</v>
      </c>
      <c r="O43" s="192" t="s">
        <v>1337</v>
      </c>
      <c r="P43" s="192"/>
    </row>
    <row r="44" spans="1:16" s="135" customFormat="1" ht="15">
      <c r="A44" s="132">
        <v>27</v>
      </c>
      <c r="B44" s="182">
        <v>468</v>
      </c>
      <c r="C44" s="183" t="s">
        <v>1816</v>
      </c>
      <c r="D44" s="184">
        <v>2002</v>
      </c>
      <c r="E44" s="185"/>
      <c r="F44" s="186" t="s">
        <v>121</v>
      </c>
      <c r="G44" s="767" t="s">
        <v>76</v>
      </c>
      <c r="H44" s="188">
        <v>3.77</v>
      </c>
      <c r="I44" s="131">
        <v>4.26</v>
      </c>
      <c r="J44" s="769"/>
      <c r="K44" s="770"/>
      <c r="L44" s="264"/>
      <c r="M44" s="189">
        <f t="shared" si="2"/>
        <v>4.26</v>
      </c>
      <c r="N44" s="132" t="str">
        <f t="shared" si="3"/>
        <v>2юн</v>
      </c>
      <c r="O44" s="192" t="s">
        <v>1802</v>
      </c>
      <c r="P44" s="192"/>
    </row>
    <row r="45" spans="1:16" s="135" customFormat="1" ht="15">
      <c r="A45" s="132">
        <v>28</v>
      </c>
      <c r="B45" s="182">
        <v>26</v>
      </c>
      <c r="C45" s="183" t="s">
        <v>1022</v>
      </c>
      <c r="D45" s="145">
        <v>2002</v>
      </c>
      <c r="E45" s="185" t="s">
        <v>42</v>
      </c>
      <c r="F45" s="186" t="s">
        <v>368</v>
      </c>
      <c r="G45" s="767">
        <v>4.1900000000000004</v>
      </c>
      <c r="H45" s="188">
        <v>4.16</v>
      </c>
      <c r="I45" s="131">
        <v>4.1399999999999997</v>
      </c>
      <c r="J45" s="131"/>
      <c r="K45" s="356"/>
      <c r="L45" s="188"/>
      <c r="M45" s="189">
        <f t="shared" si="2"/>
        <v>4.1900000000000004</v>
      </c>
      <c r="N45" s="132" t="str">
        <f t="shared" si="3"/>
        <v>2юн</v>
      </c>
      <c r="O45" s="305" t="s">
        <v>518</v>
      </c>
      <c r="P45" s="192"/>
    </row>
    <row r="46" spans="1:16" s="135" customFormat="1" ht="15">
      <c r="A46" s="132">
        <v>29</v>
      </c>
      <c r="B46" s="182">
        <v>613</v>
      </c>
      <c r="C46" s="183" t="s">
        <v>1817</v>
      </c>
      <c r="D46" s="145">
        <v>2002</v>
      </c>
      <c r="E46" s="185" t="s">
        <v>41</v>
      </c>
      <c r="F46" s="186" t="s">
        <v>175</v>
      </c>
      <c r="G46" s="767">
        <v>3.45</v>
      </c>
      <c r="H46" s="188">
        <v>4.09</v>
      </c>
      <c r="I46" s="131">
        <v>4.1900000000000004</v>
      </c>
      <c r="J46" s="131"/>
      <c r="K46" s="356"/>
      <c r="L46" s="188"/>
      <c r="M46" s="189">
        <f t="shared" si="2"/>
        <v>4.1900000000000004</v>
      </c>
      <c r="N46" s="132" t="str">
        <f t="shared" si="3"/>
        <v>2юн</v>
      </c>
      <c r="O46" s="305" t="s">
        <v>600</v>
      </c>
      <c r="P46" s="192"/>
    </row>
    <row r="47" spans="1:16" s="135" customFormat="1" ht="15">
      <c r="A47" s="132">
        <v>30</v>
      </c>
      <c r="B47" s="182">
        <v>650</v>
      </c>
      <c r="C47" s="183" t="s">
        <v>838</v>
      </c>
      <c r="D47" s="184" t="s">
        <v>114</v>
      </c>
      <c r="E47" s="185" t="s">
        <v>42</v>
      </c>
      <c r="F47" s="186" t="s">
        <v>351</v>
      </c>
      <c r="G47" s="767">
        <v>3.21</v>
      </c>
      <c r="H47" s="188">
        <v>3.83</v>
      </c>
      <c r="I47" s="131">
        <v>4.1900000000000004</v>
      </c>
      <c r="J47" s="131"/>
      <c r="K47" s="356"/>
      <c r="L47" s="188"/>
      <c r="M47" s="189">
        <f t="shared" si="2"/>
        <v>4.1900000000000004</v>
      </c>
      <c r="N47" s="132" t="str">
        <f t="shared" si="3"/>
        <v>2юн</v>
      </c>
      <c r="O47" s="305" t="s">
        <v>374</v>
      </c>
      <c r="P47" s="192"/>
    </row>
    <row r="48" spans="1:16" s="135" customFormat="1" ht="15">
      <c r="A48" s="132">
        <v>31</v>
      </c>
      <c r="B48" s="182">
        <v>914</v>
      </c>
      <c r="C48" s="183" t="s">
        <v>938</v>
      </c>
      <c r="D48" s="768">
        <v>2001</v>
      </c>
      <c r="E48" s="185" t="s">
        <v>43</v>
      </c>
      <c r="F48" s="186" t="s">
        <v>75</v>
      </c>
      <c r="G48" s="767" t="s">
        <v>4</v>
      </c>
      <c r="H48" s="188">
        <v>4.12</v>
      </c>
      <c r="I48" s="131">
        <v>4.1100000000000003</v>
      </c>
      <c r="J48" s="131"/>
      <c r="K48" s="356"/>
      <c r="L48" s="188"/>
      <c r="M48" s="189">
        <f t="shared" si="2"/>
        <v>4.12</v>
      </c>
      <c r="N48" s="132" t="str">
        <f t="shared" si="3"/>
        <v>2юн</v>
      </c>
      <c r="O48" s="305" t="s">
        <v>474</v>
      </c>
      <c r="P48" s="192"/>
    </row>
    <row r="49" spans="1:16" s="135" customFormat="1" ht="15">
      <c r="A49" s="132">
        <v>32</v>
      </c>
      <c r="B49" s="182">
        <v>900</v>
      </c>
      <c r="C49" s="183" t="s">
        <v>827</v>
      </c>
      <c r="D49" s="768">
        <v>2001</v>
      </c>
      <c r="E49" s="185" t="s">
        <v>44</v>
      </c>
      <c r="F49" s="186" t="s">
        <v>75</v>
      </c>
      <c r="G49" s="767">
        <v>4.12</v>
      </c>
      <c r="H49" s="188">
        <v>4.0999999999999996</v>
      </c>
      <c r="I49" s="131" t="s">
        <v>4</v>
      </c>
      <c r="J49" s="131"/>
      <c r="K49" s="356"/>
      <c r="L49" s="188"/>
      <c r="M49" s="189">
        <f t="shared" si="2"/>
        <v>4.12</v>
      </c>
      <c r="N49" s="132" t="str">
        <f t="shared" si="3"/>
        <v>2юн</v>
      </c>
      <c r="O49" s="305" t="s">
        <v>77</v>
      </c>
      <c r="P49" s="192"/>
    </row>
    <row r="50" spans="1:16" s="135" customFormat="1" ht="15">
      <c r="A50" s="132">
        <v>33</v>
      </c>
      <c r="B50" s="182">
        <v>911</v>
      </c>
      <c r="C50" s="183" t="s">
        <v>952</v>
      </c>
      <c r="D50" s="145">
        <v>2002</v>
      </c>
      <c r="E50" s="185" t="s">
        <v>42</v>
      </c>
      <c r="F50" s="186" t="s">
        <v>75</v>
      </c>
      <c r="G50" s="767" t="s">
        <v>4</v>
      </c>
      <c r="H50" s="188">
        <v>4.12</v>
      </c>
      <c r="I50" s="131" t="s">
        <v>76</v>
      </c>
      <c r="J50" s="131"/>
      <c r="K50" s="356"/>
      <c r="L50" s="188"/>
      <c r="M50" s="189">
        <f t="shared" si="2"/>
        <v>4.12</v>
      </c>
      <c r="N50" s="132" t="str">
        <f t="shared" si="3"/>
        <v>2юн</v>
      </c>
      <c r="O50" s="305" t="s">
        <v>474</v>
      </c>
      <c r="P50" s="192"/>
    </row>
    <row r="51" spans="1:16" s="135" customFormat="1" ht="15">
      <c r="A51" s="132">
        <v>34</v>
      </c>
      <c r="B51" s="182">
        <v>843</v>
      </c>
      <c r="C51" s="183" t="s">
        <v>1663</v>
      </c>
      <c r="D51" s="184">
        <v>2002</v>
      </c>
      <c r="E51" s="185" t="s">
        <v>42</v>
      </c>
      <c r="F51" s="186" t="s">
        <v>115</v>
      </c>
      <c r="G51" s="767">
        <v>3.69</v>
      </c>
      <c r="H51" s="188">
        <v>3.87</v>
      </c>
      <c r="I51" s="131">
        <v>4.03</v>
      </c>
      <c r="J51" s="131"/>
      <c r="K51" s="356"/>
      <c r="L51" s="188"/>
      <c r="M51" s="189">
        <f t="shared" si="2"/>
        <v>4.03</v>
      </c>
      <c r="N51" s="132" t="str">
        <f t="shared" si="3"/>
        <v>2юн</v>
      </c>
      <c r="O51" s="305" t="s">
        <v>711</v>
      </c>
      <c r="P51" s="192"/>
    </row>
    <row r="52" spans="1:16" s="135" customFormat="1" ht="15">
      <c r="A52" s="132">
        <v>35</v>
      </c>
      <c r="B52" s="182">
        <v>390</v>
      </c>
      <c r="C52" s="183" t="s">
        <v>1545</v>
      </c>
      <c r="D52" s="184" t="s">
        <v>114</v>
      </c>
      <c r="E52" s="185" t="s">
        <v>41</v>
      </c>
      <c r="F52" s="186" t="s">
        <v>83</v>
      </c>
      <c r="G52" s="767">
        <v>4.0199999999999996</v>
      </c>
      <c r="H52" s="188">
        <v>3.98</v>
      </c>
      <c r="I52" s="131">
        <v>3.74</v>
      </c>
      <c r="J52" s="131"/>
      <c r="K52" s="356"/>
      <c r="L52" s="188"/>
      <c r="M52" s="189">
        <f t="shared" si="2"/>
        <v>4.0199999999999996</v>
      </c>
      <c r="N52" s="132" t="str">
        <f t="shared" si="3"/>
        <v>2юн</v>
      </c>
      <c r="O52" s="305" t="s">
        <v>382</v>
      </c>
      <c r="P52" s="192"/>
    </row>
    <row r="53" spans="1:16" s="135" customFormat="1" ht="15">
      <c r="A53" s="132">
        <v>36</v>
      </c>
      <c r="B53" s="182">
        <v>752</v>
      </c>
      <c r="C53" s="183" t="s">
        <v>1660</v>
      </c>
      <c r="D53" s="768">
        <v>2001</v>
      </c>
      <c r="E53" s="185" t="s">
        <v>42</v>
      </c>
      <c r="F53" s="186" t="s">
        <v>171</v>
      </c>
      <c r="G53" s="767">
        <v>3.76</v>
      </c>
      <c r="H53" s="188">
        <v>3.86</v>
      </c>
      <c r="I53" s="131">
        <v>3.84</v>
      </c>
      <c r="J53" s="131"/>
      <c r="K53" s="356"/>
      <c r="L53" s="188"/>
      <c r="M53" s="189">
        <f t="shared" si="2"/>
        <v>3.86</v>
      </c>
      <c r="N53" s="132" t="str">
        <f t="shared" si="3"/>
        <v>3юн</v>
      </c>
      <c r="O53" s="305" t="s">
        <v>291</v>
      </c>
      <c r="P53" s="192"/>
    </row>
    <row r="54" spans="1:16" s="135" customFormat="1" ht="15">
      <c r="A54" s="132">
        <v>37</v>
      </c>
      <c r="B54" s="182">
        <v>607</v>
      </c>
      <c r="C54" s="183" t="s">
        <v>1818</v>
      </c>
      <c r="D54" s="145">
        <v>2002</v>
      </c>
      <c r="E54" s="185" t="s">
        <v>42</v>
      </c>
      <c r="F54" s="186" t="s">
        <v>175</v>
      </c>
      <c r="G54" s="767">
        <v>3.23</v>
      </c>
      <c r="H54" s="188">
        <v>3.61</v>
      </c>
      <c r="I54" s="131">
        <v>3.64</v>
      </c>
      <c r="J54" s="131"/>
      <c r="K54" s="356"/>
      <c r="L54" s="188"/>
      <c r="M54" s="189">
        <f t="shared" si="2"/>
        <v>3.64</v>
      </c>
      <c r="N54" s="132" t="str">
        <f t="shared" si="3"/>
        <v>3юн</v>
      </c>
      <c r="O54" s="305" t="s">
        <v>257</v>
      </c>
      <c r="P54" s="192"/>
    </row>
    <row r="55" spans="1:16" s="135" customFormat="1" ht="15">
      <c r="A55" s="132">
        <v>38</v>
      </c>
      <c r="B55" s="182">
        <v>962</v>
      </c>
      <c r="C55" s="183" t="s">
        <v>1819</v>
      </c>
      <c r="D55" s="145">
        <v>2002</v>
      </c>
      <c r="E55" s="185" t="s">
        <v>41</v>
      </c>
      <c r="F55" s="186" t="s">
        <v>75</v>
      </c>
      <c r="G55" s="767" t="s">
        <v>76</v>
      </c>
      <c r="H55" s="188">
        <v>3.62</v>
      </c>
      <c r="I55" s="131">
        <v>3.56</v>
      </c>
      <c r="J55" s="131"/>
      <c r="K55" s="356"/>
      <c r="L55" s="188"/>
      <c r="M55" s="189">
        <f t="shared" si="2"/>
        <v>3.62</v>
      </c>
      <c r="N55" s="132" t="str">
        <f t="shared" si="3"/>
        <v>3юн</v>
      </c>
      <c r="O55" s="305" t="s">
        <v>996</v>
      </c>
      <c r="P55" s="192"/>
    </row>
    <row r="56" spans="1:16" s="135" customFormat="1" ht="15">
      <c r="A56" s="132">
        <v>39</v>
      </c>
      <c r="B56" s="182">
        <v>963</v>
      </c>
      <c r="C56" s="183" t="s">
        <v>1820</v>
      </c>
      <c r="D56" s="768">
        <v>2001</v>
      </c>
      <c r="E56" s="185" t="s">
        <v>41</v>
      </c>
      <c r="F56" s="186" t="s">
        <v>75</v>
      </c>
      <c r="G56" s="767">
        <v>3.61</v>
      </c>
      <c r="H56" s="188">
        <v>3.54</v>
      </c>
      <c r="I56" s="131">
        <v>3.42</v>
      </c>
      <c r="J56" s="131"/>
      <c r="K56" s="356"/>
      <c r="L56" s="188"/>
      <c r="M56" s="189">
        <f t="shared" si="2"/>
        <v>3.61</v>
      </c>
      <c r="N56" s="132" t="str">
        <f t="shared" si="3"/>
        <v>3юн</v>
      </c>
      <c r="O56" s="305" t="s">
        <v>996</v>
      </c>
      <c r="P56" s="192"/>
    </row>
    <row r="57" spans="1:16" s="135" customFormat="1" ht="15">
      <c r="A57" s="132"/>
      <c r="B57" s="182">
        <v>629</v>
      </c>
      <c r="C57" s="183" t="s">
        <v>1821</v>
      </c>
      <c r="D57" s="145">
        <v>2002</v>
      </c>
      <c r="E57" s="185" t="s">
        <v>42</v>
      </c>
      <c r="F57" s="186" t="s">
        <v>132</v>
      </c>
      <c r="G57" s="767" t="s">
        <v>76</v>
      </c>
      <c r="H57" s="188" t="s">
        <v>76</v>
      </c>
      <c r="I57" s="131" t="s">
        <v>76</v>
      </c>
      <c r="J57" s="131"/>
      <c r="K57" s="356"/>
      <c r="L57" s="188"/>
      <c r="M57" s="771">
        <f t="shared" si="2"/>
        <v>0</v>
      </c>
      <c r="N57" s="132"/>
      <c r="O57" s="305" t="s">
        <v>961</v>
      </c>
      <c r="P57" s="192"/>
    </row>
    <row r="58" spans="1:16" s="135" customFormat="1" ht="15">
      <c r="A58" s="132"/>
      <c r="B58" s="182">
        <v>677</v>
      </c>
      <c r="C58" s="183" t="s">
        <v>1667</v>
      </c>
      <c r="D58" s="184" t="s">
        <v>146</v>
      </c>
      <c r="E58" s="185" t="s">
        <v>42</v>
      </c>
      <c r="F58" s="186" t="s">
        <v>351</v>
      </c>
      <c r="G58" s="767"/>
      <c r="H58" s="188"/>
      <c r="I58" s="131"/>
      <c r="J58" s="131"/>
      <c r="K58" s="356"/>
      <c r="L58" s="188"/>
      <c r="M58" s="188" t="s">
        <v>81</v>
      </c>
      <c r="N58" s="132"/>
      <c r="O58" s="305"/>
      <c r="P58" s="192"/>
    </row>
    <row r="59" spans="1:16" ht="15">
      <c r="A59" s="132"/>
      <c r="B59" s="182">
        <v>615</v>
      </c>
      <c r="C59" s="183" t="s">
        <v>1449</v>
      </c>
      <c r="D59" s="145">
        <v>2002</v>
      </c>
      <c r="E59" s="185" t="s">
        <v>42</v>
      </c>
      <c r="F59" s="186" t="s">
        <v>175</v>
      </c>
      <c r="G59" s="767"/>
      <c r="H59" s="188"/>
      <c r="I59" s="131"/>
      <c r="J59" s="131"/>
      <c r="K59" s="356"/>
      <c r="L59" s="188"/>
      <c r="M59" s="188" t="s">
        <v>81</v>
      </c>
      <c r="N59" s="132"/>
      <c r="O59" s="305" t="s">
        <v>363</v>
      </c>
    </row>
    <row r="60" spans="1:16" ht="15">
      <c r="B60" s="76">
        <v>330</v>
      </c>
      <c r="C60" s="561" t="s">
        <v>1005</v>
      </c>
      <c r="D60" s="768">
        <v>2002</v>
      </c>
      <c r="E60" s="145" t="s">
        <v>41</v>
      </c>
      <c r="F60" s="772" t="s">
        <v>153</v>
      </c>
      <c r="G60" s="772"/>
      <c r="H60" s="188"/>
      <c r="I60" s="321"/>
      <c r="J60" s="321"/>
      <c r="K60" s="773"/>
      <c r="L60" s="188"/>
      <c r="M60" s="188" t="s">
        <v>81</v>
      </c>
      <c r="N60" s="76"/>
      <c r="O60" s="176" t="s">
        <v>816</v>
      </c>
    </row>
    <row r="61" spans="1:16" ht="15">
      <c r="B61" s="76">
        <v>987</v>
      </c>
      <c r="C61" s="561" t="s">
        <v>1293</v>
      </c>
      <c r="D61" s="145">
        <v>2002</v>
      </c>
      <c r="E61" s="145" t="s">
        <v>42</v>
      </c>
      <c r="F61" s="772" t="s">
        <v>75</v>
      </c>
      <c r="G61" s="772"/>
      <c r="H61" s="188"/>
      <c r="I61" s="321"/>
      <c r="J61" s="321"/>
      <c r="K61" s="773"/>
      <c r="L61" s="188"/>
      <c r="M61" s="188" t="s">
        <v>81</v>
      </c>
      <c r="N61" s="76"/>
      <c r="O61" s="176"/>
    </row>
    <row r="62" spans="1:16" ht="15">
      <c r="B62" s="139"/>
      <c r="C62" s="194"/>
      <c r="D62" s="139"/>
      <c r="E62" s="76"/>
      <c r="F62" s="146"/>
      <c r="G62" s="128"/>
      <c r="H62" s="128"/>
      <c r="I62" s="128"/>
      <c r="J62" s="128"/>
      <c r="K62" s="195"/>
      <c r="L62" s="151"/>
      <c r="M62" s="142"/>
      <c r="N62" s="143"/>
      <c r="O62" s="196"/>
    </row>
  </sheetData>
  <autoFilter ref="A17:O58"/>
  <mergeCells count="10">
    <mergeCell ref="G13:L13"/>
    <mergeCell ref="M13:M14"/>
    <mergeCell ref="N13:N14"/>
    <mergeCell ref="O13:O14"/>
    <mergeCell ref="A13:A14"/>
    <mergeCell ref="B13:B14"/>
    <mergeCell ref="C13:C14"/>
    <mergeCell ref="D13:D14"/>
    <mergeCell ref="E13:E14"/>
    <mergeCell ref="F13:F14"/>
  </mergeCells>
  <dataValidations count="4">
    <dataValidation type="list" allowBlank="1" showInputMessage="1" showErrorMessage="1" sqref="E23:E25">
      <formula1>"I,II,III,1юн,2юн,3юн,б/р"</formula1>
    </dataValidation>
    <dataValidation type="list" allowBlank="1" showInputMessage="1" showErrorMessage="1" sqref="E26 E18">
      <formula1>"кмс,I,II,III,1юн,2юн,3юн,б/р"</formula1>
    </dataValidation>
    <dataValidation type="list" allowBlank="1" showInputMessage="1" showErrorMessage="1" sqref="E19:E22 E27:E43">
      <formula1>"мсмк,мс,кмс,I,II,III,1юн,2юн,3юн,б/р"</formula1>
    </dataValidation>
    <dataValidation type="list" allowBlank="1" showInputMessage="1" showErrorMessage="1" sqref="D25">
      <formula1>"00,01,02,03,04"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1"/>
  <sheetViews>
    <sheetView topLeftCell="A29" zoomScaleNormal="100" workbookViewId="0">
      <selection activeCell="M18" sqref="M18"/>
    </sheetView>
  </sheetViews>
  <sheetFormatPr defaultColWidth="2" defaultRowHeight="12.75" outlineLevelCol="1"/>
  <cols>
    <col min="1" max="1" width="5.7109375" style="156" customWidth="1"/>
    <col min="2" max="2" width="6.140625" style="157" customWidth="1"/>
    <col min="3" max="3" width="27" style="159" customWidth="1"/>
    <col min="4" max="5" width="4.7109375" style="156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160" customWidth="1"/>
    <col min="16" max="16" width="9.140625" style="68" customWidth="1"/>
    <col min="17" max="26" width="5.7109375" style="68" hidden="1" customWidth="1" outlineLevel="1"/>
    <col min="27" max="27" width="9.140625" style="68" customWidth="1" collapsed="1"/>
    <col min="28" max="226" width="9.140625" style="68" customWidth="1"/>
    <col min="227" max="227" width="3.5703125" style="68" customWidth="1"/>
    <col min="228" max="228" width="7.5703125" style="68" customWidth="1"/>
    <col min="229" max="229" width="26.140625" style="68" customWidth="1"/>
    <col min="230" max="230" width="3.28515625" style="68" customWidth="1"/>
    <col min="231" max="231" width="4.7109375" style="68" customWidth="1"/>
    <col min="232" max="232" width="11.7109375" style="68" customWidth="1"/>
    <col min="233" max="16384" width="2" style="68"/>
  </cols>
  <sheetData>
    <row r="1" spans="1:26" ht="15.75">
      <c r="H1" s="401"/>
      <c r="I1" s="401" t="s">
        <v>33</v>
      </c>
      <c r="Q1" s="571">
        <v>0</v>
      </c>
      <c r="R1" s="571">
        <v>9</v>
      </c>
      <c r="S1" s="571">
        <v>9.5</v>
      </c>
      <c r="T1" s="571">
        <v>10</v>
      </c>
      <c r="U1" s="571">
        <v>10.5</v>
      </c>
      <c r="V1" s="571">
        <v>11.3</v>
      </c>
      <c r="W1" s="571">
        <v>12.1</v>
      </c>
      <c r="X1" s="571">
        <v>12.9</v>
      </c>
      <c r="Y1" s="571">
        <v>13.6</v>
      </c>
      <c r="Z1" s="571">
        <v>14.3</v>
      </c>
    </row>
    <row r="2" spans="1:26" ht="15.75">
      <c r="H2" s="401"/>
      <c r="I2" s="401" t="s">
        <v>32</v>
      </c>
      <c r="Q2" s="581" t="s">
        <v>39</v>
      </c>
      <c r="R2" s="582" t="s">
        <v>70</v>
      </c>
      <c r="S2" s="582" t="s">
        <v>40</v>
      </c>
      <c r="T2" s="582" t="s">
        <v>41</v>
      </c>
      <c r="U2" s="582" t="s">
        <v>42</v>
      </c>
      <c r="V2" s="582" t="s">
        <v>43</v>
      </c>
      <c r="W2" s="582" t="s">
        <v>44</v>
      </c>
      <c r="X2" s="583" t="s">
        <v>45</v>
      </c>
      <c r="Y2" s="582" t="s">
        <v>46</v>
      </c>
      <c r="Z2" s="582" t="s">
        <v>47</v>
      </c>
    </row>
    <row r="3" spans="1:26" ht="15.75">
      <c r="H3" s="400"/>
      <c r="I3" s="401" t="s">
        <v>31</v>
      </c>
    </row>
    <row r="4" spans="1:26" ht="15" customHeight="1">
      <c r="H4" s="400"/>
      <c r="I4" s="401"/>
    </row>
    <row r="5" spans="1:26" ht="18.75">
      <c r="H5" s="400"/>
      <c r="I5" s="411" t="s">
        <v>30</v>
      </c>
    </row>
    <row r="6" spans="1:26" ht="18.75">
      <c r="H6" s="401"/>
      <c r="I6" s="411" t="s">
        <v>48</v>
      </c>
    </row>
    <row r="7" spans="1:26" ht="15" customHeight="1">
      <c r="H7" s="404"/>
      <c r="I7" s="404"/>
    </row>
    <row r="8" spans="1:26" ht="20.25">
      <c r="H8" s="411"/>
      <c r="I8" s="414" t="s">
        <v>35</v>
      </c>
    </row>
    <row r="9" spans="1:26" ht="12" customHeight="1">
      <c r="H9" s="411"/>
      <c r="I9" s="414"/>
    </row>
    <row r="10" spans="1:26" s="81" customFormat="1" ht="20.25">
      <c r="A10" s="182"/>
      <c r="B10" s="472"/>
      <c r="C10" s="527"/>
      <c r="D10" s="182"/>
      <c r="E10" s="182"/>
      <c r="F10" s="432"/>
      <c r="G10" s="528"/>
      <c r="H10" s="528"/>
      <c r="I10" s="415" t="s">
        <v>71</v>
      </c>
      <c r="J10" s="432"/>
      <c r="K10" s="432"/>
      <c r="L10" s="432"/>
      <c r="M10" s="432"/>
      <c r="N10" s="170"/>
      <c r="O10" s="171"/>
    </row>
    <row r="11" spans="1:26" ht="18" customHeight="1">
      <c r="A11" s="416" t="s">
        <v>50</v>
      </c>
      <c r="B11" s="172"/>
      <c r="C11" s="173"/>
      <c r="D11" s="174"/>
      <c r="E11" s="174"/>
      <c r="F11" s="92"/>
      <c r="G11" s="91"/>
      <c r="H11" s="91"/>
      <c r="I11" s="91"/>
      <c r="J11" s="94"/>
      <c r="K11" s="94"/>
      <c r="L11" s="94"/>
      <c r="M11" s="94"/>
      <c r="N11" s="175"/>
      <c r="O11" s="418" t="s">
        <v>51</v>
      </c>
    </row>
    <row r="12" spans="1:26" ht="12.95" customHeight="1">
      <c r="A12" s="416"/>
      <c r="B12" s="172"/>
      <c r="C12" s="173"/>
      <c r="D12" s="174"/>
      <c r="E12" s="174"/>
      <c r="F12" s="92"/>
      <c r="G12" s="91"/>
      <c r="H12" s="91"/>
      <c r="I12" s="91"/>
      <c r="J12" s="94"/>
      <c r="K12" s="94"/>
      <c r="L12" s="94"/>
      <c r="M12" s="94"/>
      <c r="N12" s="175"/>
      <c r="O12" s="529"/>
    </row>
    <row r="13" spans="1:26" s="97" customFormat="1" ht="15.75" customHeight="1">
      <c r="A13" s="792" t="s">
        <v>52</v>
      </c>
      <c r="B13" s="790" t="s">
        <v>53</v>
      </c>
      <c r="C13" s="790" t="s">
        <v>54</v>
      </c>
      <c r="D13" s="812" t="s">
        <v>72</v>
      </c>
      <c r="E13" s="794" t="s">
        <v>56</v>
      </c>
      <c r="F13" s="790" t="s">
        <v>57</v>
      </c>
      <c r="G13" s="806" t="s">
        <v>58</v>
      </c>
      <c r="H13" s="807"/>
      <c r="I13" s="807"/>
      <c r="J13" s="807"/>
      <c r="K13" s="807"/>
      <c r="L13" s="808"/>
      <c r="M13" s="786" t="s">
        <v>59</v>
      </c>
      <c r="N13" s="794" t="s">
        <v>56</v>
      </c>
      <c r="O13" s="810" t="s">
        <v>60</v>
      </c>
    </row>
    <row r="14" spans="1:26" s="97" customFormat="1" ht="15.75" customHeight="1">
      <c r="A14" s="799"/>
      <c r="B14" s="798"/>
      <c r="C14" s="798"/>
      <c r="D14" s="816"/>
      <c r="E14" s="800"/>
      <c r="F14" s="798"/>
      <c r="G14" s="178">
        <v>1</v>
      </c>
      <c r="H14" s="178">
        <v>2</v>
      </c>
      <c r="I14" s="178">
        <v>3</v>
      </c>
      <c r="J14" s="178">
        <v>4</v>
      </c>
      <c r="K14" s="178">
        <v>5</v>
      </c>
      <c r="L14" s="178">
        <v>6</v>
      </c>
      <c r="M14" s="814"/>
      <c r="N14" s="800"/>
      <c r="O14" s="815"/>
    </row>
    <row r="15" spans="1:26" s="97" customFormat="1" ht="6" customHeight="1">
      <c r="A15" s="99"/>
      <c r="B15" s="100"/>
      <c r="C15" s="179"/>
      <c r="D15" s="100"/>
      <c r="E15" s="100"/>
      <c r="F15" s="100"/>
      <c r="G15" s="102"/>
      <c r="H15" s="102"/>
      <c r="I15" s="102"/>
      <c r="J15" s="102"/>
      <c r="K15" s="103"/>
      <c r="L15" s="103"/>
      <c r="M15" s="100"/>
      <c r="N15" s="104"/>
      <c r="O15" s="105"/>
    </row>
    <row r="16" spans="1:26" s="181" customFormat="1" ht="15" customHeight="1">
      <c r="A16" s="425"/>
      <c r="B16" s="426"/>
      <c r="C16" s="426" t="s">
        <v>1180</v>
      </c>
      <c r="D16" s="426"/>
      <c r="E16" s="426"/>
      <c r="F16" s="489"/>
      <c r="G16" s="489"/>
      <c r="H16" s="428" t="s">
        <v>1431</v>
      </c>
      <c r="I16" s="490"/>
      <c r="J16" s="426"/>
      <c r="K16" s="530"/>
      <c r="L16" s="399"/>
      <c r="M16" s="113"/>
      <c r="N16" s="114"/>
      <c r="O16" s="531" t="s">
        <v>1432</v>
      </c>
    </row>
    <row r="17" spans="1:27" s="181" customFormat="1" ht="8.1" customHeight="1">
      <c r="A17" s="182"/>
      <c r="B17" s="182"/>
      <c r="C17" s="182"/>
      <c r="D17" s="182"/>
      <c r="E17" s="182"/>
      <c r="F17" s="491"/>
      <c r="G17" s="491"/>
      <c r="H17" s="433"/>
      <c r="I17" s="492"/>
      <c r="J17" s="182"/>
      <c r="K17" s="185"/>
      <c r="L17" s="121"/>
      <c r="M17" s="122"/>
      <c r="N17" s="123"/>
      <c r="O17" s="532"/>
    </row>
    <row r="18" spans="1:27" s="181" customFormat="1" ht="15" customHeight="1">
      <c r="A18" s="143">
        <v>1</v>
      </c>
      <c r="B18" s="183">
        <v>555</v>
      </c>
      <c r="C18" s="183" t="s">
        <v>1294</v>
      </c>
      <c r="D18" s="185">
        <v>2001</v>
      </c>
      <c r="E18" s="584" t="s">
        <v>43</v>
      </c>
      <c r="F18" s="186" t="s">
        <v>124</v>
      </c>
      <c r="G18" s="539">
        <v>11.79</v>
      </c>
      <c r="H18" s="539">
        <v>11.46</v>
      </c>
      <c r="I18" s="539">
        <v>11.42</v>
      </c>
      <c r="J18" s="539" t="s">
        <v>4</v>
      </c>
      <c r="K18" s="539" t="s">
        <v>4</v>
      </c>
      <c r="L18" s="539" t="s">
        <v>76</v>
      </c>
      <c r="M18" s="142">
        <f t="shared" ref="M18:M37" si="0">MAX(G18:L18)</f>
        <v>11.79</v>
      </c>
      <c r="N18" s="535" t="str">
        <f t="shared" ref="N18:N33" si="1">LOOKUP(M18,$Q$1:$Z$1,$Q$2:$Z$2)</f>
        <v>II</v>
      </c>
      <c r="O18" s="133" t="s">
        <v>1433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181" customFormat="1" ht="15" customHeight="1">
      <c r="A19" s="143">
        <v>2</v>
      </c>
      <c r="B19" s="291">
        <v>732</v>
      </c>
      <c r="C19" s="291" t="s">
        <v>1289</v>
      </c>
      <c r="D19" s="500">
        <v>2001</v>
      </c>
      <c r="E19" s="585"/>
      <c r="F19" s="586" t="s">
        <v>136</v>
      </c>
      <c r="G19" s="539" t="s">
        <v>76</v>
      </c>
      <c r="H19" s="539">
        <v>11.08</v>
      </c>
      <c r="I19" s="539">
        <v>11.19</v>
      </c>
      <c r="J19" s="539">
        <v>11.67</v>
      </c>
      <c r="K19" s="539">
        <v>11.5</v>
      </c>
      <c r="L19" s="539">
        <v>11.68</v>
      </c>
      <c r="M19" s="142">
        <f t="shared" si="0"/>
        <v>11.68</v>
      </c>
      <c r="N19" s="535" t="str">
        <f t="shared" si="1"/>
        <v>II</v>
      </c>
      <c r="O19" s="488" t="s">
        <v>1434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181" customFormat="1" ht="15" customHeight="1">
      <c r="A20" s="143">
        <v>3</v>
      </c>
      <c r="B20" s="291">
        <v>718</v>
      </c>
      <c r="C20" s="291" t="s">
        <v>1435</v>
      </c>
      <c r="D20" s="500">
        <v>2001</v>
      </c>
      <c r="E20" s="585"/>
      <c r="F20" s="586" t="s">
        <v>136</v>
      </c>
      <c r="G20" s="533">
        <v>10.95</v>
      </c>
      <c r="H20" s="533">
        <v>11.13</v>
      </c>
      <c r="I20" s="533" t="s">
        <v>76</v>
      </c>
      <c r="J20" s="533">
        <v>10.68</v>
      </c>
      <c r="K20" s="533">
        <v>11</v>
      </c>
      <c r="L20" s="533">
        <v>11.16</v>
      </c>
      <c r="M20" s="142">
        <f t="shared" si="0"/>
        <v>11.16</v>
      </c>
      <c r="N20" s="535" t="str">
        <f t="shared" si="1"/>
        <v>III</v>
      </c>
      <c r="O20" s="488" t="s">
        <v>1434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181" customFormat="1" ht="15" customHeight="1">
      <c r="A21" s="143">
        <v>4</v>
      </c>
      <c r="B21" s="538">
        <v>750</v>
      </c>
      <c r="C21" s="538" t="s">
        <v>1436</v>
      </c>
      <c r="D21" s="145">
        <v>2002</v>
      </c>
      <c r="E21" s="587" t="s">
        <v>43</v>
      </c>
      <c r="F21" s="186" t="s">
        <v>171</v>
      </c>
      <c r="G21" s="533">
        <v>10.96</v>
      </c>
      <c r="H21" s="533">
        <v>11.06</v>
      </c>
      <c r="I21" s="533">
        <v>10.82</v>
      </c>
      <c r="J21" s="533">
        <v>10.95</v>
      </c>
      <c r="K21" s="533">
        <v>11.07</v>
      </c>
      <c r="L21" s="533">
        <v>9.39</v>
      </c>
      <c r="M21" s="142">
        <f t="shared" si="0"/>
        <v>11.07</v>
      </c>
      <c r="N21" s="535" t="str">
        <f t="shared" si="1"/>
        <v>III</v>
      </c>
      <c r="O21" s="450" t="s">
        <v>291</v>
      </c>
    </row>
    <row r="22" spans="1:27" s="181" customFormat="1" ht="15" customHeight="1">
      <c r="A22" s="143">
        <v>5</v>
      </c>
      <c r="B22" s="291">
        <v>742</v>
      </c>
      <c r="C22" s="291" t="s">
        <v>1437</v>
      </c>
      <c r="D22" s="145">
        <v>2002</v>
      </c>
      <c r="E22" s="585"/>
      <c r="F22" s="586" t="s">
        <v>136</v>
      </c>
      <c r="G22" s="533">
        <v>10.87</v>
      </c>
      <c r="H22" s="533" t="s">
        <v>76</v>
      </c>
      <c r="I22" s="533">
        <v>10.69</v>
      </c>
      <c r="J22" s="533">
        <v>10.68</v>
      </c>
      <c r="K22" s="533">
        <v>10.91</v>
      </c>
      <c r="L22" s="533">
        <v>11.06</v>
      </c>
      <c r="M22" s="142">
        <f t="shared" si="0"/>
        <v>11.06</v>
      </c>
      <c r="N22" s="535" t="str">
        <f t="shared" si="1"/>
        <v>III</v>
      </c>
      <c r="O22" s="488" t="s">
        <v>1434</v>
      </c>
    </row>
    <row r="23" spans="1:27" s="181" customFormat="1" ht="15" customHeight="1">
      <c r="A23" s="143">
        <v>6</v>
      </c>
      <c r="B23" s="183">
        <v>557</v>
      </c>
      <c r="C23" s="183" t="s">
        <v>1438</v>
      </c>
      <c r="D23" s="185">
        <v>2001</v>
      </c>
      <c r="E23" s="584" t="s">
        <v>43</v>
      </c>
      <c r="F23" s="186" t="s">
        <v>124</v>
      </c>
      <c r="G23" s="533">
        <v>10.54</v>
      </c>
      <c r="H23" s="533">
        <v>10.67</v>
      </c>
      <c r="I23" s="533">
        <v>10.75</v>
      </c>
      <c r="J23" s="533">
        <v>10.85</v>
      </c>
      <c r="K23" s="533">
        <v>10.95</v>
      </c>
      <c r="L23" s="534">
        <v>10.54</v>
      </c>
      <c r="M23" s="142">
        <f t="shared" si="0"/>
        <v>10.95</v>
      </c>
      <c r="N23" s="535" t="str">
        <f t="shared" si="1"/>
        <v>III</v>
      </c>
      <c r="O23" s="133" t="s">
        <v>1433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181" customFormat="1" ht="15" customHeight="1">
      <c r="A24" s="143">
        <v>7</v>
      </c>
      <c r="B24" s="291">
        <v>749</v>
      </c>
      <c r="C24" s="291" t="s">
        <v>1439</v>
      </c>
      <c r="D24" s="145">
        <v>2002</v>
      </c>
      <c r="E24" s="585"/>
      <c r="F24" s="586" t="s">
        <v>136</v>
      </c>
      <c r="G24" s="185">
        <v>9.93</v>
      </c>
      <c r="H24" s="533">
        <v>10.63</v>
      </c>
      <c r="I24" s="533">
        <v>10.24</v>
      </c>
      <c r="J24" s="533">
        <v>10.33</v>
      </c>
      <c r="K24" s="533">
        <v>10.6</v>
      </c>
      <c r="L24" s="534">
        <v>10.35</v>
      </c>
      <c r="M24" s="142">
        <f t="shared" si="0"/>
        <v>10.63</v>
      </c>
      <c r="N24" s="535" t="str">
        <f t="shared" si="1"/>
        <v>III</v>
      </c>
      <c r="O24" s="488" t="s">
        <v>1434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181" customFormat="1" ht="15" customHeight="1">
      <c r="A25" s="143">
        <v>8</v>
      </c>
      <c r="B25" s="291">
        <v>716</v>
      </c>
      <c r="C25" s="291" t="s">
        <v>1440</v>
      </c>
      <c r="D25" s="500">
        <v>2001</v>
      </c>
      <c r="E25" s="585"/>
      <c r="F25" s="586" t="s">
        <v>136</v>
      </c>
      <c r="G25" s="533">
        <v>10.06</v>
      </c>
      <c r="H25" s="533">
        <v>10.62</v>
      </c>
      <c r="I25" s="533">
        <v>10.4</v>
      </c>
      <c r="J25" s="533">
        <v>10.33</v>
      </c>
      <c r="K25" s="533">
        <v>10.41</v>
      </c>
      <c r="L25" s="533">
        <v>10.45</v>
      </c>
      <c r="M25" s="142">
        <f t="shared" si="0"/>
        <v>10.62</v>
      </c>
      <c r="N25" s="535" t="str">
        <f t="shared" si="1"/>
        <v>III</v>
      </c>
      <c r="O25" s="488" t="s">
        <v>1434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181" customFormat="1" ht="15" customHeight="1">
      <c r="A26" s="143">
        <v>9</v>
      </c>
      <c r="B26" s="291">
        <v>747</v>
      </c>
      <c r="C26" s="291" t="s">
        <v>1296</v>
      </c>
      <c r="D26" s="145">
        <v>2002</v>
      </c>
      <c r="E26" s="585"/>
      <c r="F26" s="586" t="s">
        <v>136</v>
      </c>
      <c r="G26" s="588" t="s">
        <v>76</v>
      </c>
      <c r="H26" s="533" t="s">
        <v>76</v>
      </c>
      <c r="I26" s="533">
        <v>10.53</v>
      </c>
      <c r="J26" s="536"/>
      <c r="K26" s="536"/>
      <c r="L26" s="536"/>
      <c r="M26" s="142">
        <f t="shared" si="0"/>
        <v>10.53</v>
      </c>
      <c r="N26" s="535" t="str">
        <f t="shared" si="1"/>
        <v>III</v>
      </c>
      <c r="O26" s="488" t="s">
        <v>1434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181" customFormat="1" ht="15" customHeight="1">
      <c r="A27" s="143">
        <v>10</v>
      </c>
      <c r="B27" s="291">
        <v>700</v>
      </c>
      <c r="C27" s="291" t="s">
        <v>1284</v>
      </c>
      <c r="D27" s="145">
        <v>2002</v>
      </c>
      <c r="E27" s="585"/>
      <c r="F27" s="586" t="s">
        <v>136</v>
      </c>
      <c r="G27" s="588">
        <v>10.45</v>
      </c>
      <c r="H27" s="533">
        <v>10.34</v>
      </c>
      <c r="I27" s="533">
        <v>10.09</v>
      </c>
      <c r="J27" s="536"/>
      <c r="K27" s="536"/>
      <c r="L27" s="536"/>
      <c r="M27" s="142">
        <f t="shared" si="0"/>
        <v>10.45</v>
      </c>
      <c r="N27" s="535" t="str">
        <f t="shared" si="1"/>
        <v>1юн</v>
      </c>
      <c r="O27" s="589" t="s">
        <v>1441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s="181" customFormat="1" ht="15" customHeight="1">
      <c r="A28" s="143">
        <v>11</v>
      </c>
      <c r="B28" s="183">
        <v>656</v>
      </c>
      <c r="C28" s="183" t="s">
        <v>1442</v>
      </c>
      <c r="D28" s="313">
        <v>2002</v>
      </c>
      <c r="E28" s="183" t="s">
        <v>42</v>
      </c>
      <c r="F28" s="186" t="s">
        <v>351</v>
      </c>
      <c r="G28" s="588" t="s">
        <v>76</v>
      </c>
      <c r="H28" s="533" t="s">
        <v>76</v>
      </c>
      <c r="I28" s="533">
        <v>10.35</v>
      </c>
      <c r="J28" s="533"/>
      <c r="K28" s="533"/>
      <c r="L28" s="534"/>
      <c r="M28" s="142">
        <f t="shared" si="0"/>
        <v>10.35</v>
      </c>
      <c r="N28" s="535" t="str">
        <f t="shared" si="1"/>
        <v>1юн</v>
      </c>
      <c r="O28" s="133" t="s">
        <v>1443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ht="15">
      <c r="A29" s="143">
        <v>12</v>
      </c>
      <c r="B29" s="291">
        <v>710</v>
      </c>
      <c r="C29" s="291" t="s">
        <v>1299</v>
      </c>
      <c r="D29" s="145">
        <v>2002</v>
      </c>
      <c r="E29" s="585"/>
      <c r="F29" s="586" t="s">
        <v>136</v>
      </c>
      <c r="G29" s="588">
        <v>10.18</v>
      </c>
      <c r="H29" s="533">
        <v>10.050000000000001</v>
      </c>
      <c r="I29" s="533">
        <v>10.16</v>
      </c>
      <c r="J29" s="539"/>
      <c r="K29" s="539"/>
      <c r="L29" s="539"/>
      <c r="M29" s="142">
        <f t="shared" si="0"/>
        <v>10.18</v>
      </c>
      <c r="N29" s="535" t="str">
        <f t="shared" si="1"/>
        <v>1юн</v>
      </c>
      <c r="O29" s="589" t="s">
        <v>1441</v>
      </c>
    </row>
    <row r="30" spans="1:27" ht="15">
      <c r="A30" s="143">
        <v>13</v>
      </c>
      <c r="B30" s="183">
        <v>915</v>
      </c>
      <c r="C30" s="183" t="s">
        <v>1444</v>
      </c>
      <c r="D30" s="145">
        <v>2002</v>
      </c>
      <c r="E30" s="183" t="s">
        <v>42</v>
      </c>
      <c r="F30" s="186" t="s">
        <v>68</v>
      </c>
      <c r="G30" s="533">
        <v>9.9700000000000006</v>
      </c>
      <c r="H30" s="533">
        <v>10.14</v>
      </c>
      <c r="I30" s="533">
        <v>9.92</v>
      </c>
      <c r="J30" s="533"/>
      <c r="K30" s="533"/>
      <c r="L30" s="534"/>
      <c r="M30" s="142">
        <f t="shared" si="0"/>
        <v>10.14</v>
      </c>
      <c r="N30" s="535" t="str">
        <f t="shared" si="1"/>
        <v>1юн</v>
      </c>
      <c r="O30" s="446" t="s">
        <v>474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</row>
    <row r="31" spans="1:27" ht="15">
      <c r="A31" s="143">
        <v>14</v>
      </c>
      <c r="B31" s="183">
        <v>654</v>
      </c>
      <c r="C31" s="183" t="s">
        <v>1445</v>
      </c>
      <c r="D31" s="313">
        <v>2002</v>
      </c>
      <c r="E31" s="183" t="s">
        <v>42</v>
      </c>
      <c r="F31" s="186" t="s">
        <v>351</v>
      </c>
      <c r="G31" s="533">
        <v>9.6300000000000008</v>
      </c>
      <c r="H31" s="533">
        <v>9.84</v>
      </c>
      <c r="I31" s="533">
        <v>9.5500000000000007</v>
      </c>
      <c r="J31" s="533"/>
      <c r="K31" s="533"/>
      <c r="L31" s="533"/>
      <c r="M31" s="142">
        <f t="shared" si="0"/>
        <v>9.84</v>
      </c>
      <c r="N31" s="535" t="str">
        <f t="shared" si="1"/>
        <v>2юн</v>
      </c>
      <c r="O31" s="133" t="s">
        <v>1443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1:27" ht="15">
      <c r="A32" s="143">
        <v>15</v>
      </c>
      <c r="B32" s="183">
        <v>559</v>
      </c>
      <c r="C32" s="183" t="s">
        <v>1286</v>
      </c>
      <c r="D32" s="292" t="s">
        <v>114</v>
      </c>
      <c r="E32" s="183" t="s">
        <v>43</v>
      </c>
      <c r="F32" s="186" t="s">
        <v>124</v>
      </c>
      <c r="G32" s="141" t="s">
        <v>76</v>
      </c>
      <c r="H32" s="141">
        <v>9.75</v>
      </c>
      <c r="I32" s="141" t="s">
        <v>4</v>
      </c>
      <c r="J32" s="533"/>
      <c r="K32" s="533"/>
      <c r="L32" s="533"/>
      <c r="M32" s="142">
        <f t="shared" si="0"/>
        <v>9.75</v>
      </c>
      <c r="N32" s="535" t="str">
        <f t="shared" si="1"/>
        <v>2юн</v>
      </c>
      <c r="O32" s="133" t="s">
        <v>1433</v>
      </c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</row>
    <row r="33" spans="1:27" ht="15">
      <c r="A33" s="143">
        <v>16</v>
      </c>
      <c r="B33" s="183">
        <v>664</v>
      </c>
      <c r="C33" s="183" t="s">
        <v>1446</v>
      </c>
      <c r="D33" s="313">
        <v>2002</v>
      </c>
      <c r="E33" s="183" t="s">
        <v>42</v>
      </c>
      <c r="F33" s="186" t="s">
        <v>351</v>
      </c>
      <c r="G33" s="533" t="s">
        <v>76</v>
      </c>
      <c r="H33" s="533">
        <v>9.66</v>
      </c>
      <c r="I33" s="533">
        <v>9.4</v>
      </c>
      <c r="J33" s="533"/>
      <c r="K33" s="533"/>
      <c r="L33" s="533"/>
      <c r="M33" s="142">
        <f t="shared" si="0"/>
        <v>9.66</v>
      </c>
      <c r="N33" s="535" t="str">
        <f t="shared" si="1"/>
        <v>2юн</v>
      </c>
      <c r="O33" s="133" t="s">
        <v>1443</v>
      </c>
    </row>
    <row r="34" spans="1:27" ht="15.75">
      <c r="A34" s="182"/>
      <c r="B34" s="554">
        <v>244</v>
      </c>
      <c r="C34" s="554" t="s">
        <v>1447</v>
      </c>
      <c r="D34" s="441">
        <v>2001</v>
      </c>
      <c r="E34" s="183" t="s">
        <v>42</v>
      </c>
      <c r="F34" s="186" t="s">
        <v>223</v>
      </c>
      <c r="G34" s="533" t="s">
        <v>76</v>
      </c>
      <c r="H34" s="533" t="s">
        <v>76</v>
      </c>
      <c r="I34" s="533" t="s">
        <v>76</v>
      </c>
      <c r="J34" s="533"/>
      <c r="K34" s="533"/>
      <c r="L34" s="533"/>
      <c r="M34" s="580">
        <f t="shared" si="0"/>
        <v>0</v>
      </c>
      <c r="N34" s="535"/>
      <c r="O34" s="445" t="s">
        <v>169</v>
      </c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1:27" ht="15.75">
      <c r="A35" s="143"/>
      <c r="B35" s="554">
        <v>273</v>
      </c>
      <c r="C35" s="554" t="s">
        <v>962</v>
      </c>
      <c r="D35" s="441">
        <v>2001</v>
      </c>
      <c r="E35" s="183" t="s">
        <v>43</v>
      </c>
      <c r="F35" s="186" t="s">
        <v>223</v>
      </c>
      <c r="G35" s="588" t="s">
        <v>76</v>
      </c>
      <c r="H35" s="533" t="s">
        <v>76</v>
      </c>
      <c r="I35" s="533" t="s">
        <v>76</v>
      </c>
      <c r="J35" s="533"/>
      <c r="K35" s="533"/>
      <c r="L35" s="533"/>
      <c r="M35" s="580">
        <f t="shared" si="0"/>
        <v>0</v>
      </c>
      <c r="N35" s="535"/>
      <c r="O35" s="445" t="s">
        <v>169</v>
      </c>
    </row>
    <row r="36" spans="1:27" ht="15">
      <c r="A36" s="143"/>
      <c r="B36" s="291">
        <v>708</v>
      </c>
      <c r="C36" s="291" t="s">
        <v>1287</v>
      </c>
      <c r="D36" s="145">
        <v>2002</v>
      </c>
      <c r="E36" s="585"/>
      <c r="F36" s="586" t="s">
        <v>136</v>
      </c>
      <c r="G36" s="539" t="s">
        <v>76</v>
      </c>
      <c r="H36" s="539" t="s">
        <v>76</v>
      </c>
      <c r="I36" s="539" t="s">
        <v>76</v>
      </c>
      <c r="J36" s="539"/>
      <c r="K36" s="539"/>
      <c r="L36" s="539"/>
      <c r="M36" s="580">
        <f t="shared" si="0"/>
        <v>0</v>
      </c>
      <c r="N36" s="535"/>
      <c r="O36" s="589" t="s">
        <v>1448</v>
      </c>
    </row>
    <row r="37" spans="1:27" ht="15.75">
      <c r="A37" s="143"/>
      <c r="B37" s="291">
        <v>714</v>
      </c>
      <c r="C37" s="291" t="s">
        <v>1298</v>
      </c>
      <c r="D37" s="500">
        <v>2001</v>
      </c>
      <c r="E37" s="585"/>
      <c r="F37" s="586" t="s">
        <v>136</v>
      </c>
      <c r="G37" s="539" t="s">
        <v>76</v>
      </c>
      <c r="H37" s="539" t="s">
        <v>76</v>
      </c>
      <c r="I37" s="539" t="s">
        <v>76</v>
      </c>
      <c r="J37" s="539"/>
      <c r="K37" s="539"/>
      <c r="L37" s="539"/>
      <c r="M37" s="580">
        <f t="shared" si="0"/>
        <v>0</v>
      </c>
      <c r="N37" s="535"/>
      <c r="O37" s="488" t="s">
        <v>1434</v>
      </c>
    </row>
    <row r="38" spans="1:27" ht="15">
      <c r="A38" s="143"/>
      <c r="B38" s="183">
        <v>943</v>
      </c>
      <c r="C38" s="183" t="s">
        <v>825</v>
      </c>
      <c r="D38" s="145">
        <v>2002</v>
      </c>
      <c r="E38" s="183" t="s">
        <v>43</v>
      </c>
      <c r="F38" s="186" t="s">
        <v>68</v>
      </c>
      <c r="G38" s="533"/>
      <c r="H38" s="533"/>
      <c r="I38" s="533"/>
      <c r="J38" s="533"/>
      <c r="K38" s="533"/>
      <c r="L38" s="534"/>
      <c r="M38" s="142" t="s">
        <v>81</v>
      </c>
      <c r="N38" s="535"/>
      <c r="O38" s="446" t="s">
        <v>474</v>
      </c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</row>
    <row r="39" spans="1:27" ht="15">
      <c r="A39" s="143"/>
      <c r="B39" s="183">
        <v>987</v>
      </c>
      <c r="C39" s="183" t="s">
        <v>1293</v>
      </c>
      <c r="D39" s="145">
        <v>2002</v>
      </c>
      <c r="E39" s="183" t="s">
        <v>42</v>
      </c>
      <c r="F39" s="186" t="s">
        <v>75</v>
      </c>
      <c r="G39" s="539"/>
      <c r="H39" s="539"/>
      <c r="I39" s="539"/>
      <c r="J39" s="539"/>
      <c r="K39" s="539"/>
      <c r="L39" s="539"/>
      <c r="M39" s="142" t="s">
        <v>81</v>
      </c>
      <c r="N39" s="535"/>
      <c r="O39" s="589"/>
    </row>
    <row r="40" spans="1:27" ht="15" customHeight="1">
      <c r="A40" s="182"/>
      <c r="B40" s="183">
        <v>615</v>
      </c>
      <c r="C40" s="183" t="s">
        <v>1449</v>
      </c>
      <c r="D40" s="145">
        <v>2002</v>
      </c>
      <c r="E40" s="183" t="s">
        <v>42</v>
      </c>
      <c r="F40" s="186" t="s">
        <v>175</v>
      </c>
      <c r="G40" s="533"/>
      <c r="H40" s="533"/>
      <c r="I40" s="533"/>
      <c r="J40" s="533"/>
      <c r="K40" s="533"/>
      <c r="L40" s="533"/>
      <c r="M40" s="142" t="s">
        <v>81</v>
      </c>
      <c r="N40" s="535"/>
      <c r="O40" s="133" t="s">
        <v>363</v>
      </c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</row>
    <row r="41" spans="1:27" ht="15" customHeight="1">
      <c r="A41" s="143"/>
      <c r="B41" s="291">
        <v>473</v>
      </c>
      <c r="C41" s="291" t="s">
        <v>1450</v>
      </c>
      <c r="D41" s="542">
        <v>2001</v>
      </c>
      <c r="E41" s="585"/>
      <c r="F41" s="586" t="s">
        <v>121</v>
      </c>
      <c r="G41" s="533"/>
      <c r="H41" s="533"/>
      <c r="I41" s="533"/>
      <c r="J41" s="533"/>
      <c r="K41" s="533"/>
      <c r="L41" s="533"/>
      <c r="M41" s="142" t="s">
        <v>81</v>
      </c>
      <c r="N41" s="535"/>
      <c r="O41" s="488" t="s">
        <v>1337</v>
      </c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</row>
    <row r="42" spans="1:27" ht="15" customHeight="1">
      <c r="A42" s="182"/>
      <c r="B42" s="291">
        <v>725</v>
      </c>
      <c r="C42" s="291" t="s">
        <v>1451</v>
      </c>
      <c r="D42" s="145">
        <v>2002</v>
      </c>
      <c r="E42" s="585"/>
      <c r="F42" s="586" t="s">
        <v>136</v>
      </c>
      <c r="G42" s="533"/>
      <c r="H42" s="185"/>
      <c r="I42" s="185"/>
      <c r="J42" s="185"/>
      <c r="K42" s="521"/>
      <c r="L42" s="521"/>
      <c r="M42" s="142" t="s">
        <v>81</v>
      </c>
      <c r="N42" s="535"/>
      <c r="O42" s="488" t="s">
        <v>1452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 customHeight="1">
      <c r="A43" s="143"/>
      <c r="B43" s="554">
        <v>290</v>
      </c>
      <c r="C43" s="554" t="s">
        <v>1288</v>
      </c>
      <c r="D43" s="441">
        <v>2001</v>
      </c>
      <c r="E43" s="183" t="s">
        <v>42</v>
      </c>
      <c r="F43" s="186" t="s">
        <v>223</v>
      </c>
      <c r="G43" s="185"/>
      <c r="H43" s="533"/>
      <c r="I43" s="533"/>
      <c r="J43" s="533"/>
      <c r="K43" s="533"/>
      <c r="L43" s="533"/>
      <c r="M43" s="142" t="s">
        <v>81</v>
      </c>
      <c r="N43" s="535"/>
      <c r="O43" s="445" t="s">
        <v>169</v>
      </c>
    </row>
    <row r="44" spans="1:27" ht="15" customHeight="1">
      <c r="A44" s="143"/>
      <c r="B44" s="183">
        <v>559</v>
      </c>
      <c r="C44" s="183" t="s">
        <v>1286</v>
      </c>
      <c r="D44" s="292" t="s">
        <v>114</v>
      </c>
      <c r="E44" s="183" t="s">
        <v>43</v>
      </c>
      <c r="F44" s="186" t="s">
        <v>124</v>
      </c>
      <c r="G44" s="539"/>
      <c r="H44" s="539"/>
      <c r="I44" s="539"/>
      <c r="J44" s="539"/>
      <c r="K44" s="539"/>
      <c r="L44" s="539"/>
      <c r="M44" s="142" t="s">
        <v>81</v>
      </c>
      <c r="N44" s="535"/>
      <c r="O44" s="133" t="s">
        <v>1433</v>
      </c>
    </row>
    <row r="45" spans="1:27" ht="15" customHeight="1">
      <c r="B45" s="183">
        <v>677</v>
      </c>
      <c r="C45" s="183" t="s">
        <v>1297</v>
      </c>
      <c r="D45" s="313">
        <v>2001</v>
      </c>
      <c r="E45" s="183" t="s">
        <v>42</v>
      </c>
      <c r="F45" s="186" t="s">
        <v>351</v>
      </c>
      <c r="G45" s="588"/>
      <c r="H45" s="533"/>
      <c r="I45" s="533"/>
      <c r="J45" s="536"/>
      <c r="K45" s="536"/>
      <c r="L45" s="536"/>
      <c r="M45" s="142" t="s">
        <v>81</v>
      </c>
      <c r="N45" s="535"/>
      <c r="O45" s="133" t="s">
        <v>1443</v>
      </c>
    </row>
    <row r="46" spans="1:27" ht="15" customHeight="1">
      <c r="B46" s="546"/>
      <c r="C46" s="546"/>
      <c r="D46" s="590"/>
      <c r="E46" s="590"/>
      <c r="F46" s="591"/>
      <c r="G46" s="546"/>
      <c r="H46" s="546"/>
      <c r="I46" s="546"/>
      <c r="J46" s="546"/>
      <c r="K46" s="546"/>
      <c r="L46" s="546"/>
      <c r="M46" s="546"/>
      <c r="N46" s="546"/>
      <c r="O46" s="549"/>
    </row>
    <row r="47" spans="1:27" ht="15" customHeight="1"/>
    <row r="48" spans="1:27" ht="15" customHeight="1"/>
    <row r="50" spans="1:15" ht="15">
      <c r="A50" s="143"/>
      <c r="B50" s="199"/>
      <c r="C50" s="417"/>
      <c r="D50" s="417"/>
      <c r="E50" s="417"/>
      <c r="F50" s="417"/>
      <c r="G50" s="416"/>
      <c r="H50" s="416"/>
      <c r="I50" s="416"/>
      <c r="J50" s="416"/>
      <c r="K50" s="416"/>
      <c r="L50" s="199"/>
      <c r="M50" s="199"/>
      <c r="N50" s="175"/>
      <c r="O50" s="201"/>
    </row>
    <row r="51" spans="1:15" ht="15">
      <c r="C51" s="417"/>
      <c r="D51" s="417"/>
      <c r="E51" s="417"/>
      <c r="F51" s="400"/>
      <c r="G51" s="416"/>
      <c r="H51" s="416"/>
      <c r="I51" s="416"/>
      <c r="J51" s="416"/>
      <c r="K51" s="416"/>
    </row>
  </sheetData>
  <autoFilter ref="A17:O45"/>
  <mergeCells count="10">
    <mergeCell ref="G13:L13"/>
    <mergeCell ref="M13:M14"/>
    <mergeCell ref="N13:N14"/>
    <mergeCell ref="O13:O14"/>
    <mergeCell ref="A13:A14"/>
    <mergeCell ref="B13:B14"/>
    <mergeCell ref="C13:C14"/>
    <mergeCell ref="D13:D14"/>
    <mergeCell ref="E13:E14"/>
    <mergeCell ref="F13:F14"/>
  </mergeCells>
  <dataValidations count="4">
    <dataValidation type="list" allowBlank="1" showInputMessage="1" showErrorMessage="1" sqref="E26">
      <formula1>"I,II,III,1юн,2юн,3юн,б/р"</formula1>
    </dataValidation>
    <dataValidation type="list" allowBlank="1" showInputMessage="1" showErrorMessage="1" sqref="D26">
      <formula1>"00,01,02,03,04"</formula1>
    </dataValidation>
    <dataValidation type="list" allowBlank="1" showInputMessage="1" showErrorMessage="1" sqref="E23">
      <formula1>"кмс,I,II,III,1юн,2юн,3юн"</formula1>
    </dataValidation>
    <dataValidation type="list" allowBlank="1" showInputMessage="1" showErrorMessage="1" sqref="E27:E28 E18:E22 E39:E40">
      <formula1>"мсмк,мс,кмс,I,II,III,1юн,2юн,3юн,б/р"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1"/>
  <sheetViews>
    <sheetView topLeftCell="A8" zoomScaleNormal="100" workbookViewId="0">
      <selection activeCell="K24" sqref="K24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7" style="159" customWidth="1"/>
    <col min="4" max="5" width="4.7109375" style="156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160" customWidth="1"/>
    <col min="16" max="16" width="9.140625" style="68"/>
    <col min="17" max="26" width="5.7109375" style="68" hidden="1" customWidth="1" outlineLevel="1"/>
    <col min="27" max="27" width="9.140625" style="68" collapsed="1"/>
    <col min="28" max="226" width="9.140625" style="68"/>
    <col min="227" max="227" width="3.5703125" style="68" customWidth="1"/>
    <col min="228" max="228" width="7.5703125" style="68" customWidth="1"/>
    <col min="229" max="229" width="26.140625" style="68" customWidth="1"/>
    <col min="230" max="230" width="3.28515625" style="68" customWidth="1"/>
    <col min="231" max="231" width="4.7109375" style="68" customWidth="1"/>
    <col min="232" max="232" width="11.7109375" style="68" customWidth="1"/>
    <col min="233" max="265" width="2" style="68" customWidth="1"/>
    <col min="266" max="267" width="2.7109375" style="68" customWidth="1"/>
    <col min="268" max="268" width="6.85546875" style="68" customWidth="1"/>
    <col min="269" max="269" width="3.7109375" style="68" customWidth="1"/>
    <col min="270" max="270" width="4.7109375" style="68" customWidth="1"/>
    <col min="271" max="271" width="27.7109375" style="68" customWidth="1"/>
    <col min="272" max="482" width="9.140625" style="68"/>
    <col min="483" max="483" width="3.5703125" style="68" customWidth="1"/>
    <col min="484" max="484" width="7.5703125" style="68" customWidth="1"/>
    <col min="485" max="485" width="26.140625" style="68" customWidth="1"/>
    <col min="486" max="486" width="3.28515625" style="68" customWidth="1"/>
    <col min="487" max="487" width="4.7109375" style="68" customWidth="1"/>
    <col min="488" max="488" width="11.7109375" style="68" customWidth="1"/>
    <col min="489" max="521" width="2" style="68" customWidth="1"/>
    <col min="522" max="523" width="2.7109375" style="68" customWidth="1"/>
    <col min="524" max="524" width="6.85546875" style="68" customWidth="1"/>
    <col min="525" max="525" width="3.7109375" style="68" customWidth="1"/>
    <col min="526" max="526" width="4.7109375" style="68" customWidth="1"/>
    <col min="527" max="527" width="27.7109375" style="68" customWidth="1"/>
    <col min="528" max="738" width="9.140625" style="68"/>
    <col min="739" max="739" width="3.5703125" style="68" customWidth="1"/>
    <col min="740" max="740" width="7.5703125" style="68" customWidth="1"/>
    <col min="741" max="741" width="26.140625" style="68" customWidth="1"/>
    <col min="742" max="742" width="3.28515625" style="68" customWidth="1"/>
    <col min="743" max="743" width="4.7109375" style="68" customWidth="1"/>
    <col min="744" max="744" width="11.7109375" style="68" customWidth="1"/>
    <col min="745" max="777" width="2" style="68" customWidth="1"/>
    <col min="778" max="779" width="2.7109375" style="68" customWidth="1"/>
    <col min="780" max="780" width="6.85546875" style="68" customWidth="1"/>
    <col min="781" max="781" width="3.7109375" style="68" customWidth="1"/>
    <col min="782" max="782" width="4.7109375" style="68" customWidth="1"/>
    <col min="783" max="783" width="27.7109375" style="68" customWidth="1"/>
    <col min="784" max="994" width="9.140625" style="68"/>
    <col min="995" max="995" width="3.5703125" style="68" customWidth="1"/>
    <col min="996" max="996" width="7.5703125" style="68" customWidth="1"/>
    <col min="997" max="997" width="26.140625" style="68" customWidth="1"/>
    <col min="998" max="998" width="3.28515625" style="68" customWidth="1"/>
    <col min="999" max="999" width="4.7109375" style="68" customWidth="1"/>
    <col min="1000" max="1000" width="11.7109375" style="68" customWidth="1"/>
    <col min="1001" max="1033" width="2" style="68" customWidth="1"/>
    <col min="1034" max="1035" width="2.7109375" style="68" customWidth="1"/>
    <col min="1036" max="1036" width="6.85546875" style="68" customWidth="1"/>
    <col min="1037" max="1037" width="3.7109375" style="68" customWidth="1"/>
    <col min="1038" max="1038" width="4.7109375" style="68" customWidth="1"/>
    <col min="1039" max="1039" width="27.7109375" style="68" customWidth="1"/>
    <col min="1040" max="1250" width="9.140625" style="68"/>
    <col min="1251" max="1251" width="3.5703125" style="68" customWidth="1"/>
    <col min="1252" max="1252" width="7.5703125" style="68" customWidth="1"/>
    <col min="1253" max="1253" width="26.140625" style="68" customWidth="1"/>
    <col min="1254" max="1254" width="3.28515625" style="68" customWidth="1"/>
    <col min="1255" max="1255" width="4.7109375" style="68" customWidth="1"/>
    <col min="1256" max="1256" width="11.7109375" style="68" customWidth="1"/>
    <col min="1257" max="1289" width="2" style="68" customWidth="1"/>
    <col min="1290" max="1291" width="2.7109375" style="68" customWidth="1"/>
    <col min="1292" max="1292" width="6.85546875" style="68" customWidth="1"/>
    <col min="1293" max="1293" width="3.7109375" style="68" customWidth="1"/>
    <col min="1294" max="1294" width="4.7109375" style="68" customWidth="1"/>
    <col min="1295" max="1295" width="27.7109375" style="68" customWidth="1"/>
    <col min="1296" max="1506" width="9.140625" style="68"/>
    <col min="1507" max="1507" width="3.5703125" style="68" customWidth="1"/>
    <col min="1508" max="1508" width="7.5703125" style="68" customWidth="1"/>
    <col min="1509" max="1509" width="26.140625" style="68" customWidth="1"/>
    <col min="1510" max="1510" width="3.28515625" style="68" customWidth="1"/>
    <col min="1511" max="1511" width="4.7109375" style="68" customWidth="1"/>
    <col min="1512" max="1512" width="11.7109375" style="68" customWidth="1"/>
    <col min="1513" max="1545" width="2" style="68" customWidth="1"/>
    <col min="1546" max="1547" width="2.7109375" style="68" customWidth="1"/>
    <col min="1548" max="1548" width="6.85546875" style="68" customWidth="1"/>
    <col min="1549" max="1549" width="3.7109375" style="68" customWidth="1"/>
    <col min="1550" max="1550" width="4.7109375" style="68" customWidth="1"/>
    <col min="1551" max="1551" width="27.7109375" style="68" customWidth="1"/>
    <col min="1552" max="1762" width="9.140625" style="68"/>
    <col min="1763" max="1763" width="3.5703125" style="68" customWidth="1"/>
    <col min="1764" max="1764" width="7.5703125" style="68" customWidth="1"/>
    <col min="1765" max="1765" width="26.140625" style="68" customWidth="1"/>
    <col min="1766" max="1766" width="3.28515625" style="68" customWidth="1"/>
    <col min="1767" max="1767" width="4.7109375" style="68" customWidth="1"/>
    <col min="1768" max="1768" width="11.7109375" style="68" customWidth="1"/>
    <col min="1769" max="1801" width="2" style="68" customWidth="1"/>
    <col min="1802" max="1803" width="2.7109375" style="68" customWidth="1"/>
    <col min="1804" max="1804" width="6.85546875" style="68" customWidth="1"/>
    <col min="1805" max="1805" width="3.7109375" style="68" customWidth="1"/>
    <col min="1806" max="1806" width="4.7109375" style="68" customWidth="1"/>
    <col min="1807" max="1807" width="27.7109375" style="68" customWidth="1"/>
    <col min="1808" max="2018" width="9.140625" style="68"/>
    <col min="2019" max="2019" width="3.5703125" style="68" customWidth="1"/>
    <col min="2020" max="2020" width="7.5703125" style="68" customWidth="1"/>
    <col min="2021" max="2021" width="26.140625" style="68" customWidth="1"/>
    <col min="2022" max="2022" width="3.28515625" style="68" customWidth="1"/>
    <col min="2023" max="2023" width="4.7109375" style="68" customWidth="1"/>
    <col min="2024" max="2024" width="11.7109375" style="68" customWidth="1"/>
    <col min="2025" max="2057" width="2" style="68" customWidth="1"/>
    <col min="2058" max="2059" width="2.7109375" style="68" customWidth="1"/>
    <col min="2060" max="2060" width="6.85546875" style="68" customWidth="1"/>
    <col min="2061" max="2061" width="3.7109375" style="68" customWidth="1"/>
    <col min="2062" max="2062" width="4.7109375" style="68" customWidth="1"/>
    <col min="2063" max="2063" width="27.7109375" style="68" customWidth="1"/>
    <col min="2064" max="2274" width="9.140625" style="68"/>
    <col min="2275" max="2275" width="3.5703125" style="68" customWidth="1"/>
    <col min="2276" max="2276" width="7.5703125" style="68" customWidth="1"/>
    <col min="2277" max="2277" width="26.140625" style="68" customWidth="1"/>
    <col min="2278" max="2278" width="3.28515625" style="68" customWidth="1"/>
    <col min="2279" max="2279" width="4.7109375" style="68" customWidth="1"/>
    <col min="2280" max="2280" width="11.7109375" style="68" customWidth="1"/>
    <col min="2281" max="2313" width="2" style="68" customWidth="1"/>
    <col min="2314" max="2315" width="2.7109375" style="68" customWidth="1"/>
    <col min="2316" max="2316" width="6.85546875" style="68" customWidth="1"/>
    <col min="2317" max="2317" width="3.7109375" style="68" customWidth="1"/>
    <col min="2318" max="2318" width="4.7109375" style="68" customWidth="1"/>
    <col min="2319" max="2319" width="27.7109375" style="68" customWidth="1"/>
    <col min="2320" max="2530" width="9.140625" style="68"/>
    <col min="2531" max="2531" width="3.5703125" style="68" customWidth="1"/>
    <col min="2532" max="2532" width="7.5703125" style="68" customWidth="1"/>
    <col min="2533" max="2533" width="26.140625" style="68" customWidth="1"/>
    <col min="2534" max="2534" width="3.28515625" style="68" customWidth="1"/>
    <col min="2535" max="2535" width="4.7109375" style="68" customWidth="1"/>
    <col min="2536" max="2536" width="11.7109375" style="68" customWidth="1"/>
    <col min="2537" max="2569" width="2" style="68" customWidth="1"/>
    <col min="2570" max="2571" width="2.7109375" style="68" customWidth="1"/>
    <col min="2572" max="2572" width="6.85546875" style="68" customWidth="1"/>
    <col min="2573" max="2573" width="3.7109375" style="68" customWidth="1"/>
    <col min="2574" max="2574" width="4.7109375" style="68" customWidth="1"/>
    <col min="2575" max="2575" width="27.7109375" style="68" customWidth="1"/>
    <col min="2576" max="2786" width="9.140625" style="68"/>
    <col min="2787" max="2787" width="3.5703125" style="68" customWidth="1"/>
    <col min="2788" max="2788" width="7.5703125" style="68" customWidth="1"/>
    <col min="2789" max="2789" width="26.140625" style="68" customWidth="1"/>
    <col min="2790" max="2790" width="3.28515625" style="68" customWidth="1"/>
    <col min="2791" max="2791" width="4.7109375" style="68" customWidth="1"/>
    <col min="2792" max="2792" width="11.7109375" style="68" customWidth="1"/>
    <col min="2793" max="2825" width="2" style="68" customWidth="1"/>
    <col min="2826" max="2827" width="2.7109375" style="68" customWidth="1"/>
    <col min="2828" max="2828" width="6.85546875" style="68" customWidth="1"/>
    <col min="2829" max="2829" width="3.7109375" style="68" customWidth="1"/>
    <col min="2830" max="2830" width="4.7109375" style="68" customWidth="1"/>
    <col min="2831" max="2831" width="27.7109375" style="68" customWidth="1"/>
    <col min="2832" max="3042" width="9.140625" style="68"/>
    <col min="3043" max="3043" width="3.5703125" style="68" customWidth="1"/>
    <col min="3044" max="3044" width="7.5703125" style="68" customWidth="1"/>
    <col min="3045" max="3045" width="26.140625" style="68" customWidth="1"/>
    <col min="3046" max="3046" width="3.28515625" style="68" customWidth="1"/>
    <col min="3047" max="3047" width="4.7109375" style="68" customWidth="1"/>
    <col min="3048" max="3048" width="11.7109375" style="68" customWidth="1"/>
    <col min="3049" max="3081" width="2" style="68" customWidth="1"/>
    <col min="3082" max="3083" width="2.7109375" style="68" customWidth="1"/>
    <col min="3084" max="3084" width="6.85546875" style="68" customWidth="1"/>
    <col min="3085" max="3085" width="3.7109375" style="68" customWidth="1"/>
    <col min="3086" max="3086" width="4.7109375" style="68" customWidth="1"/>
    <col min="3087" max="3087" width="27.7109375" style="68" customWidth="1"/>
    <col min="3088" max="3298" width="9.140625" style="68"/>
    <col min="3299" max="3299" width="3.5703125" style="68" customWidth="1"/>
    <col min="3300" max="3300" width="7.5703125" style="68" customWidth="1"/>
    <col min="3301" max="3301" width="26.140625" style="68" customWidth="1"/>
    <col min="3302" max="3302" width="3.28515625" style="68" customWidth="1"/>
    <col min="3303" max="3303" width="4.7109375" style="68" customWidth="1"/>
    <col min="3304" max="3304" width="11.7109375" style="68" customWidth="1"/>
    <col min="3305" max="3337" width="2" style="68" customWidth="1"/>
    <col min="3338" max="3339" width="2.7109375" style="68" customWidth="1"/>
    <col min="3340" max="3340" width="6.85546875" style="68" customWidth="1"/>
    <col min="3341" max="3341" width="3.7109375" style="68" customWidth="1"/>
    <col min="3342" max="3342" width="4.7109375" style="68" customWidth="1"/>
    <col min="3343" max="3343" width="27.7109375" style="68" customWidth="1"/>
    <col min="3344" max="3554" width="9.140625" style="68"/>
    <col min="3555" max="3555" width="3.5703125" style="68" customWidth="1"/>
    <col min="3556" max="3556" width="7.5703125" style="68" customWidth="1"/>
    <col min="3557" max="3557" width="26.140625" style="68" customWidth="1"/>
    <col min="3558" max="3558" width="3.28515625" style="68" customWidth="1"/>
    <col min="3559" max="3559" width="4.7109375" style="68" customWidth="1"/>
    <col min="3560" max="3560" width="11.7109375" style="68" customWidth="1"/>
    <col min="3561" max="3593" width="2" style="68" customWidth="1"/>
    <col min="3594" max="3595" width="2.7109375" style="68" customWidth="1"/>
    <col min="3596" max="3596" width="6.85546875" style="68" customWidth="1"/>
    <col min="3597" max="3597" width="3.7109375" style="68" customWidth="1"/>
    <col min="3598" max="3598" width="4.7109375" style="68" customWidth="1"/>
    <col min="3599" max="3599" width="27.7109375" style="68" customWidth="1"/>
    <col min="3600" max="3810" width="9.140625" style="68"/>
    <col min="3811" max="3811" width="3.5703125" style="68" customWidth="1"/>
    <col min="3812" max="3812" width="7.5703125" style="68" customWidth="1"/>
    <col min="3813" max="3813" width="26.140625" style="68" customWidth="1"/>
    <col min="3814" max="3814" width="3.28515625" style="68" customWidth="1"/>
    <col min="3815" max="3815" width="4.7109375" style="68" customWidth="1"/>
    <col min="3816" max="3816" width="11.7109375" style="68" customWidth="1"/>
    <col min="3817" max="3849" width="2" style="68" customWidth="1"/>
    <col min="3850" max="3851" width="2.7109375" style="68" customWidth="1"/>
    <col min="3852" max="3852" width="6.85546875" style="68" customWidth="1"/>
    <col min="3853" max="3853" width="3.7109375" style="68" customWidth="1"/>
    <col min="3854" max="3854" width="4.7109375" style="68" customWidth="1"/>
    <col min="3855" max="3855" width="27.7109375" style="68" customWidth="1"/>
    <col min="3856" max="4066" width="9.140625" style="68"/>
    <col min="4067" max="4067" width="3.5703125" style="68" customWidth="1"/>
    <col min="4068" max="4068" width="7.5703125" style="68" customWidth="1"/>
    <col min="4069" max="4069" width="26.140625" style="68" customWidth="1"/>
    <col min="4070" max="4070" width="3.28515625" style="68" customWidth="1"/>
    <col min="4071" max="4071" width="4.7109375" style="68" customWidth="1"/>
    <col min="4072" max="4072" width="11.7109375" style="68" customWidth="1"/>
    <col min="4073" max="4105" width="2" style="68" customWidth="1"/>
    <col min="4106" max="4107" width="2.7109375" style="68" customWidth="1"/>
    <col min="4108" max="4108" width="6.85546875" style="68" customWidth="1"/>
    <col min="4109" max="4109" width="3.7109375" style="68" customWidth="1"/>
    <col min="4110" max="4110" width="4.7109375" style="68" customWidth="1"/>
    <col min="4111" max="4111" width="27.7109375" style="68" customWidth="1"/>
    <col min="4112" max="4322" width="9.140625" style="68"/>
    <col min="4323" max="4323" width="3.5703125" style="68" customWidth="1"/>
    <col min="4324" max="4324" width="7.5703125" style="68" customWidth="1"/>
    <col min="4325" max="4325" width="26.140625" style="68" customWidth="1"/>
    <col min="4326" max="4326" width="3.28515625" style="68" customWidth="1"/>
    <col min="4327" max="4327" width="4.7109375" style="68" customWidth="1"/>
    <col min="4328" max="4328" width="11.7109375" style="68" customWidth="1"/>
    <col min="4329" max="4361" width="2" style="68" customWidth="1"/>
    <col min="4362" max="4363" width="2.7109375" style="68" customWidth="1"/>
    <col min="4364" max="4364" width="6.85546875" style="68" customWidth="1"/>
    <col min="4365" max="4365" width="3.7109375" style="68" customWidth="1"/>
    <col min="4366" max="4366" width="4.7109375" style="68" customWidth="1"/>
    <col min="4367" max="4367" width="27.7109375" style="68" customWidth="1"/>
    <col min="4368" max="4578" width="9.140625" style="68"/>
    <col min="4579" max="4579" width="3.5703125" style="68" customWidth="1"/>
    <col min="4580" max="4580" width="7.5703125" style="68" customWidth="1"/>
    <col min="4581" max="4581" width="26.140625" style="68" customWidth="1"/>
    <col min="4582" max="4582" width="3.28515625" style="68" customWidth="1"/>
    <col min="4583" max="4583" width="4.7109375" style="68" customWidth="1"/>
    <col min="4584" max="4584" width="11.7109375" style="68" customWidth="1"/>
    <col min="4585" max="4617" width="2" style="68" customWidth="1"/>
    <col min="4618" max="4619" width="2.7109375" style="68" customWidth="1"/>
    <col min="4620" max="4620" width="6.85546875" style="68" customWidth="1"/>
    <col min="4621" max="4621" width="3.7109375" style="68" customWidth="1"/>
    <col min="4622" max="4622" width="4.7109375" style="68" customWidth="1"/>
    <col min="4623" max="4623" width="27.7109375" style="68" customWidth="1"/>
    <col min="4624" max="4834" width="9.140625" style="68"/>
    <col min="4835" max="4835" width="3.5703125" style="68" customWidth="1"/>
    <col min="4836" max="4836" width="7.5703125" style="68" customWidth="1"/>
    <col min="4837" max="4837" width="26.140625" style="68" customWidth="1"/>
    <col min="4838" max="4838" width="3.28515625" style="68" customWidth="1"/>
    <col min="4839" max="4839" width="4.7109375" style="68" customWidth="1"/>
    <col min="4840" max="4840" width="11.7109375" style="68" customWidth="1"/>
    <col min="4841" max="4873" width="2" style="68" customWidth="1"/>
    <col min="4874" max="4875" width="2.7109375" style="68" customWidth="1"/>
    <col min="4876" max="4876" width="6.85546875" style="68" customWidth="1"/>
    <col min="4877" max="4877" width="3.7109375" style="68" customWidth="1"/>
    <col min="4878" max="4878" width="4.7109375" style="68" customWidth="1"/>
    <col min="4879" max="4879" width="27.7109375" style="68" customWidth="1"/>
    <col min="4880" max="5090" width="9.140625" style="68"/>
    <col min="5091" max="5091" width="3.5703125" style="68" customWidth="1"/>
    <col min="5092" max="5092" width="7.5703125" style="68" customWidth="1"/>
    <col min="5093" max="5093" width="26.140625" style="68" customWidth="1"/>
    <col min="5094" max="5094" width="3.28515625" style="68" customWidth="1"/>
    <col min="5095" max="5095" width="4.7109375" style="68" customWidth="1"/>
    <col min="5096" max="5096" width="11.7109375" style="68" customWidth="1"/>
    <col min="5097" max="5129" width="2" style="68" customWidth="1"/>
    <col min="5130" max="5131" width="2.7109375" style="68" customWidth="1"/>
    <col min="5132" max="5132" width="6.85546875" style="68" customWidth="1"/>
    <col min="5133" max="5133" width="3.7109375" style="68" customWidth="1"/>
    <col min="5134" max="5134" width="4.7109375" style="68" customWidth="1"/>
    <col min="5135" max="5135" width="27.7109375" style="68" customWidth="1"/>
    <col min="5136" max="5346" width="9.140625" style="68"/>
    <col min="5347" max="5347" width="3.5703125" style="68" customWidth="1"/>
    <col min="5348" max="5348" width="7.5703125" style="68" customWidth="1"/>
    <col min="5349" max="5349" width="26.140625" style="68" customWidth="1"/>
    <col min="5350" max="5350" width="3.28515625" style="68" customWidth="1"/>
    <col min="5351" max="5351" width="4.7109375" style="68" customWidth="1"/>
    <col min="5352" max="5352" width="11.7109375" style="68" customWidth="1"/>
    <col min="5353" max="5385" width="2" style="68" customWidth="1"/>
    <col min="5386" max="5387" width="2.7109375" style="68" customWidth="1"/>
    <col min="5388" max="5388" width="6.85546875" style="68" customWidth="1"/>
    <col min="5389" max="5389" width="3.7109375" style="68" customWidth="1"/>
    <col min="5390" max="5390" width="4.7109375" style="68" customWidth="1"/>
    <col min="5391" max="5391" width="27.7109375" style="68" customWidth="1"/>
    <col min="5392" max="5602" width="9.140625" style="68"/>
    <col min="5603" max="5603" width="3.5703125" style="68" customWidth="1"/>
    <col min="5604" max="5604" width="7.5703125" style="68" customWidth="1"/>
    <col min="5605" max="5605" width="26.140625" style="68" customWidth="1"/>
    <col min="5606" max="5606" width="3.28515625" style="68" customWidth="1"/>
    <col min="5607" max="5607" width="4.7109375" style="68" customWidth="1"/>
    <col min="5608" max="5608" width="11.7109375" style="68" customWidth="1"/>
    <col min="5609" max="5641" width="2" style="68" customWidth="1"/>
    <col min="5642" max="5643" width="2.7109375" style="68" customWidth="1"/>
    <col min="5644" max="5644" width="6.85546875" style="68" customWidth="1"/>
    <col min="5645" max="5645" width="3.7109375" style="68" customWidth="1"/>
    <col min="5646" max="5646" width="4.7109375" style="68" customWidth="1"/>
    <col min="5647" max="5647" width="27.7109375" style="68" customWidth="1"/>
    <col min="5648" max="5858" width="9.140625" style="68"/>
    <col min="5859" max="5859" width="3.5703125" style="68" customWidth="1"/>
    <col min="5860" max="5860" width="7.5703125" style="68" customWidth="1"/>
    <col min="5861" max="5861" width="26.140625" style="68" customWidth="1"/>
    <col min="5862" max="5862" width="3.28515625" style="68" customWidth="1"/>
    <col min="5863" max="5863" width="4.7109375" style="68" customWidth="1"/>
    <col min="5864" max="5864" width="11.7109375" style="68" customWidth="1"/>
    <col min="5865" max="5897" width="2" style="68" customWidth="1"/>
    <col min="5898" max="5899" width="2.7109375" style="68" customWidth="1"/>
    <col min="5900" max="5900" width="6.85546875" style="68" customWidth="1"/>
    <col min="5901" max="5901" width="3.7109375" style="68" customWidth="1"/>
    <col min="5902" max="5902" width="4.7109375" style="68" customWidth="1"/>
    <col min="5903" max="5903" width="27.7109375" style="68" customWidth="1"/>
    <col min="5904" max="6114" width="9.140625" style="68"/>
    <col min="6115" max="6115" width="3.5703125" style="68" customWidth="1"/>
    <col min="6116" max="6116" width="7.5703125" style="68" customWidth="1"/>
    <col min="6117" max="6117" width="26.140625" style="68" customWidth="1"/>
    <col min="6118" max="6118" width="3.28515625" style="68" customWidth="1"/>
    <col min="6119" max="6119" width="4.7109375" style="68" customWidth="1"/>
    <col min="6120" max="6120" width="11.7109375" style="68" customWidth="1"/>
    <col min="6121" max="6153" width="2" style="68" customWidth="1"/>
    <col min="6154" max="6155" width="2.7109375" style="68" customWidth="1"/>
    <col min="6156" max="6156" width="6.85546875" style="68" customWidth="1"/>
    <col min="6157" max="6157" width="3.7109375" style="68" customWidth="1"/>
    <col min="6158" max="6158" width="4.7109375" style="68" customWidth="1"/>
    <col min="6159" max="6159" width="27.7109375" style="68" customWidth="1"/>
    <col min="6160" max="6370" width="9.140625" style="68"/>
    <col min="6371" max="6371" width="3.5703125" style="68" customWidth="1"/>
    <col min="6372" max="6372" width="7.5703125" style="68" customWidth="1"/>
    <col min="6373" max="6373" width="26.140625" style="68" customWidth="1"/>
    <col min="6374" max="6374" width="3.28515625" style="68" customWidth="1"/>
    <col min="6375" max="6375" width="4.7109375" style="68" customWidth="1"/>
    <col min="6376" max="6376" width="11.7109375" style="68" customWidth="1"/>
    <col min="6377" max="6409" width="2" style="68" customWidth="1"/>
    <col min="6410" max="6411" width="2.7109375" style="68" customWidth="1"/>
    <col min="6412" max="6412" width="6.85546875" style="68" customWidth="1"/>
    <col min="6413" max="6413" width="3.7109375" style="68" customWidth="1"/>
    <col min="6414" max="6414" width="4.7109375" style="68" customWidth="1"/>
    <col min="6415" max="6415" width="27.7109375" style="68" customWidth="1"/>
    <col min="6416" max="6626" width="9.140625" style="68"/>
    <col min="6627" max="6627" width="3.5703125" style="68" customWidth="1"/>
    <col min="6628" max="6628" width="7.5703125" style="68" customWidth="1"/>
    <col min="6629" max="6629" width="26.140625" style="68" customWidth="1"/>
    <col min="6630" max="6630" width="3.28515625" style="68" customWidth="1"/>
    <col min="6631" max="6631" width="4.7109375" style="68" customWidth="1"/>
    <col min="6632" max="6632" width="11.7109375" style="68" customWidth="1"/>
    <col min="6633" max="6665" width="2" style="68" customWidth="1"/>
    <col min="6666" max="6667" width="2.7109375" style="68" customWidth="1"/>
    <col min="6668" max="6668" width="6.85546875" style="68" customWidth="1"/>
    <col min="6669" max="6669" width="3.7109375" style="68" customWidth="1"/>
    <col min="6670" max="6670" width="4.7109375" style="68" customWidth="1"/>
    <col min="6671" max="6671" width="27.7109375" style="68" customWidth="1"/>
    <col min="6672" max="6882" width="9.140625" style="68"/>
    <col min="6883" max="6883" width="3.5703125" style="68" customWidth="1"/>
    <col min="6884" max="6884" width="7.5703125" style="68" customWidth="1"/>
    <col min="6885" max="6885" width="26.140625" style="68" customWidth="1"/>
    <col min="6886" max="6886" width="3.28515625" style="68" customWidth="1"/>
    <col min="6887" max="6887" width="4.7109375" style="68" customWidth="1"/>
    <col min="6888" max="6888" width="11.7109375" style="68" customWidth="1"/>
    <col min="6889" max="6921" width="2" style="68" customWidth="1"/>
    <col min="6922" max="6923" width="2.7109375" style="68" customWidth="1"/>
    <col min="6924" max="6924" width="6.85546875" style="68" customWidth="1"/>
    <col min="6925" max="6925" width="3.7109375" style="68" customWidth="1"/>
    <col min="6926" max="6926" width="4.7109375" style="68" customWidth="1"/>
    <col min="6927" max="6927" width="27.7109375" style="68" customWidth="1"/>
    <col min="6928" max="7138" width="9.140625" style="68"/>
    <col min="7139" max="7139" width="3.5703125" style="68" customWidth="1"/>
    <col min="7140" max="7140" width="7.5703125" style="68" customWidth="1"/>
    <col min="7141" max="7141" width="26.140625" style="68" customWidth="1"/>
    <col min="7142" max="7142" width="3.28515625" style="68" customWidth="1"/>
    <col min="7143" max="7143" width="4.7109375" style="68" customWidth="1"/>
    <col min="7144" max="7144" width="11.7109375" style="68" customWidth="1"/>
    <col min="7145" max="7177" width="2" style="68" customWidth="1"/>
    <col min="7178" max="7179" width="2.7109375" style="68" customWidth="1"/>
    <col min="7180" max="7180" width="6.85546875" style="68" customWidth="1"/>
    <col min="7181" max="7181" width="3.7109375" style="68" customWidth="1"/>
    <col min="7182" max="7182" width="4.7109375" style="68" customWidth="1"/>
    <col min="7183" max="7183" width="27.7109375" style="68" customWidth="1"/>
    <col min="7184" max="7394" width="9.140625" style="68"/>
    <col min="7395" max="7395" width="3.5703125" style="68" customWidth="1"/>
    <col min="7396" max="7396" width="7.5703125" style="68" customWidth="1"/>
    <col min="7397" max="7397" width="26.140625" style="68" customWidth="1"/>
    <col min="7398" max="7398" width="3.28515625" style="68" customWidth="1"/>
    <col min="7399" max="7399" width="4.7109375" style="68" customWidth="1"/>
    <col min="7400" max="7400" width="11.7109375" style="68" customWidth="1"/>
    <col min="7401" max="7433" width="2" style="68" customWidth="1"/>
    <col min="7434" max="7435" width="2.7109375" style="68" customWidth="1"/>
    <col min="7436" max="7436" width="6.85546875" style="68" customWidth="1"/>
    <col min="7437" max="7437" width="3.7109375" style="68" customWidth="1"/>
    <col min="7438" max="7438" width="4.7109375" style="68" customWidth="1"/>
    <col min="7439" max="7439" width="27.7109375" style="68" customWidth="1"/>
    <col min="7440" max="7650" width="9.140625" style="68"/>
    <col min="7651" max="7651" width="3.5703125" style="68" customWidth="1"/>
    <col min="7652" max="7652" width="7.5703125" style="68" customWidth="1"/>
    <col min="7653" max="7653" width="26.140625" style="68" customWidth="1"/>
    <col min="7654" max="7654" width="3.28515625" style="68" customWidth="1"/>
    <col min="7655" max="7655" width="4.7109375" style="68" customWidth="1"/>
    <col min="7656" max="7656" width="11.7109375" style="68" customWidth="1"/>
    <col min="7657" max="7689" width="2" style="68" customWidth="1"/>
    <col min="7690" max="7691" width="2.7109375" style="68" customWidth="1"/>
    <col min="7692" max="7692" width="6.85546875" style="68" customWidth="1"/>
    <col min="7693" max="7693" width="3.7109375" style="68" customWidth="1"/>
    <col min="7694" max="7694" width="4.7109375" style="68" customWidth="1"/>
    <col min="7695" max="7695" width="27.7109375" style="68" customWidth="1"/>
    <col min="7696" max="7906" width="9.140625" style="68"/>
    <col min="7907" max="7907" width="3.5703125" style="68" customWidth="1"/>
    <col min="7908" max="7908" width="7.5703125" style="68" customWidth="1"/>
    <col min="7909" max="7909" width="26.140625" style="68" customWidth="1"/>
    <col min="7910" max="7910" width="3.28515625" style="68" customWidth="1"/>
    <col min="7911" max="7911" width="4.7109375" style="68" customWidth="1"/>
    <col min="7912" max="7912" width="11.7109375" style="68" customWidth="1"/>
    <col min="7913" max="7945" width="2" style="68" customWidth="1"/>
    <col min="7946" max="7947" width="2.7109375" style="68" customWidth="1"/>
    <col min="7948" max="7948" width="6.85546875" style="68" customWidth="1"/>
    <col min="7949" max="7949" width="3.7109375" style="68" customWidth="1"/>
    <col min="7950" max="7950" width="4.7109375" style="68" customWidth="1"/>
    <col min="7951" max="7951" width="27.7109375" style="68" customWidth="1"/>
    <col min="7952" max="8162" width="9.140625" style="68"/>
    <col min="8163" max="8163" width="3.5703125" style="68" customWidth="1"/>
    <col min="8164" max="8164" width="7.5703125" style="68" customWidth="1"/>
    <col min="8165" max="8165" width="26.140625" style="68" customWidth="1"/>
    <col min="8166" max="8166" width="3.28515625" style="68" customWidth="1"/>
    <col min="8167" max="8167" width="4.7109375" style="68" customWidth="1"/>
    <col min="8168" max="8168" width="11.7109375" style="68" customWidth="1"/>
    <col min="8169" max="8201" width="2" style="68" customWidth="1"/>
    <col min="8202" max="8203" width="2.7109375" style="68" customWidth="1"/>
    <col min="8204" max="8204" width="6.85546875" style="68" customWidth="1"/>
    <col min="8205" max="8205" width="3.7109375" style="68" customWidth="1"/>
    <col min="8206" max="8206" width="4.7109375" style="68" customWidth="1"/>
    <col min="8207" max="8207" width="27.7109375" style="68" customWidth="1"/>
    <col min="8208" max="8418" width="9.140625" style="68"/>
    <col min="8419" max="8419" width="3.5703125" style="68" customWidth="1"/>
    <col min="8420" max="8420" width="7.5703125" style="68" customWidth="1"/>
    <col min="8421" max="8421" width="26.140625" style="68" customWidth="1"/>
    <col min="8422" max="8422" width="3.28515625" style="68" customWidth="1"/>
    <col min="8423" max="8423" width="4.7109375" style="68" customWidth="1"/>
    <col min="8424" max="8424" width="11.7109375" style="68" customWidth="1"/>
    <col min="8425" max="8457" width="2" style="68" customWidth="1"/>
    <col min="8458" max="8459" width="2.7109375" style="68" customWidth="1"/>
    <col min="8460" max="8460" width="6.85546875" style="68" customWidth="1"/>
    <col min="8461" max="8461" width="3.7109375" style="68" customWidth="1"/>
    <col min="8462" max="8462" width="4.7109375" style="68" customWidth="1"/>
    <col min="8463" max="8463" width="27.7109375" style="68" customWidth="1"/>
    <col min="8464" max="8674" width="9.140625" style="68"/>
    <col min="8675" max="8675" width="3.5703125" style="68" customWidth="1"/>
    <col min="8676" max="8676" width="7.5703125" style="68" customWidth="1"/>
    <col min="8677" max="8677" width="26.140625" style="68" customWidth="1"/>
    <col min="8678" max="8678" width="3.28515625" style="68" customWidth="1"/>
    <col min="8679" max="8679" width="4.7109375" style="68" customWidth="1"/>
    <col min="8680" max="8680" width="11.7109375" style="68" customWidth="1"/>
    <col min="8681" max="8713" width="2" style="68" customWidth="1"/>
    <col min="8714" max="8715" width="2.7109375" style="68" customWidth="1"/>
    <col min="8716" max="8716" width="6.85546875" style="68" customWidth="1"/>
    <col min="8717" max="8717" width="3.7109375" style="68" customWidth="1"/>
    <col min="8718" max="8718" width="4.7109375" style="68" customWidth="1"/>
    <col min="8719" max="8719" width="27.7109375" style="68" customWidth="1"/>
    <col min="8720" max="8930" width="9.140625" style="68"/>
    <col min="8931" max="8931" width="3.5703125" style="68" customWidth="1"/>
    <col min="8932" max="8932" width="7.5703125" style="68" customWidth="1"/>
    <col min="8933" max="8933" width="26.140625" style="68" customWidth="1"/>
    <col min="8934" max="8934" width="3.28515625" style="68" customWidth="1"/>
    <col min="8935" max="8935" width="4.7109375" style="68" customWidth="1"/>
    <col min="8936" max="8936" width="11.7109375" style="68" customWidth="1"/>
    <col min="8937" max="8969" width="2" style="68" customWidth="1"/>
    <col min="8970" max="8971" width="2.7109375" style="68" customWidth="1"/>
    <col min="8972" max="8972" width="6.85546875" style="68" customWidth="1"/>
    <col min="8973" max="8973" width="3.7109375" style="68" customWidth="1"/>
    <col min="8974" max="8974" width="4.7109375" style="68" customWidth="1"/>
    <col min="8975" max="8975" width="27.7109375" style="68" customWidth="1"/>
    <col min="8976" max="9186" width="9.140625" style="68"/>
    <col min="9187" max="9187" width="3.5703125" style="68" customWidth="1"/>
    <col min="9188" max="9188" width="7.5703125" style="68" customWidth="1"/>
    <col min="9189" max="9189" width="26.140625" style="68" customWidth="1"/>
    <col min="9190" max="9190" width="3.28515625" style="68" customWidth="1"/>
    <col min="9191" max="9191" width="4.7109375" style="68" customWidth="1"/>
    <col min="9192" max="9192" width="11.7109375" style="68" customWidth="1"/>
    <col min="9193" max="9225" width="2" style="68" customWidth="1"/>
    <col min="9226" max="9227" width="2.7109375" style="68" customWidth="1"/>
    <col min="9228" max="9228" width="6.85546875" style="68" customWidth="1"/>
    <col min="9229" max="9229" width="3.7109375" style="68" customWidth="1"/>
    <col min="9230" max="9230" width="4.7109375" style="68" customWidth="1"/>
    <col min="9231" max="9231" width="27.7109375" style="68" customWidth="1"/>
    <col min="9232" max="9442" width="9.140625" style="68"/>
    <col min="9443" max="9443" width="3.5703125" style="68" customWidth="1"/>
    <col min="9444" max="9444" width="7.5703125" style="68" customWidth="1"/>
    <col min="9445" max="9445" width="26.140625" style="68" customWidth="1"/>
    <col min="9446" max="9446" width="3.28515625" style="68" customWidth="1"/>
    <col min="9447" max="9447" width="4.7109375" style="68" customWidth="1"/>
    <col min="9448" max="9448" width="11.7109375" style="68" customWidth="1"/>
    <col min="9449" max="9481" width="2" style="68" customWidth="1"/>
    <col min="9482" max="9483" width="2.7109375" style="68" customWidth="1"/>
    <col min="9484" max="9484" width="6.85546875" style="68" customWidth="1"/>
    <col min="9485" max="9485" width="3.7109375" style="68" customWidth="1"/>
    <col min="9486" max="9486" width="4.7109375" style="68" customWidth="1"/>
    <col min="9487" max="9487" width="27.7109375" style="68" customWidth="1"/>
    <col min="9488" max="9698" width="9.140625" style="68"/>
    <col min="9699" max="9699" width="3.5703125" style="68" customWidth="1"/>
    <col min="9700" max="9700" width="7.5703125" style="68" customWidth="1"/>
    <col min="9701" max="9701" width="26.140625" style="68" customWidth="1"/>
    <col min="9702" max="9702" width="3.28515625" style="68" customWidth="1"/>
    <col min="9703" max="9703" width="4.7109375" style="68" customWidth="1"/>
    <col min="9704" max="9704" width="11.7109375" style="68" customWidth="1"/>
    <col min="9705" max="9737" width="2" style="68" customWidth="1"/>
    <col min="9738" max="9739" width="2.7109375" style="68" customWidth="1"/>
    <col min="9740" max="9740" width="6.85546875" style="68" customWidth="1"/>
    <col min="9741" max="9741" width="3.7109375" style="68" customWidth="1"/>
    <col min="9742" max="9742" width="4.7109375" style="68" customWidth="1"/>
    <col min="9743" max="9743" width="27.7109375" style="68" customWidth="1"/>
    <col min="9744" max="9954" width="9.140625" style="68"/>
    <col min="9955" max="9955" width="3.5703125" style="68" customWidth="1"/>
    <col min="9956" max="9956" width="7.5703125" style="68" customWidth="1"/>
    <col min="9957" max="9957" width="26.140625" style="68" customWidth="1"/>
    <col min="9958" max="9958" width="3.28515625" style="68" customWidth="1"/>
    <col min="9959" max="9959" width="4.7109375" style="68" customWidth="1"/>
    <col min="9960" max="9960" width="11.7109375" style="68" customWidth="1"/>
    <col min="9961" max="9993" width="2" style="68" customWidth="1"/>
    <col min="9994" max="9995" width="2.7109375" style="68" customWidth="1"/>
    <col min="9996" max="9996" width="6.85546875" style="68" customWidth="1"/>
    <col min="9997" max="9997" width="3.7109375" style="68" customWidth="1"/>
    <col min="9998" max="9998" width="4.7109375" style="68" customWidth="1"/>
    <col min="9999" max="9999" width="27.7109375" style="68" customWidth="1"/>
    <col min="10000" max="10210" width="9.140625" style="68"/>
    <col min="10211" max="10211" width="3.5703125" style="68" customWidth="1"/>
    <col min="10212" max="10212" width="7.5703125" style="68" customWidth="1"/>
    <col min="10213" max="10213" width="26.140625" style="68" customWidth="1"/>
    <col min="10214" max="10214" width="3.28515625" style="68" customWidth="1"/>
    <col min="10215" max="10215" width="4.7109375" style="68" customWidth="1"/>
    <col min="10216" max="10216" width="11.7109375" style="68" customWidth="1"/>
    <col min="10217" max="10249" width="2" style="68" customWidth="1"/>
    <col min="10250" max="10251" width="2.7109375" style="68" customWidth="1"/>
    <col min="10252" max="10252" width="6.85546875" style="68" customWidth="1"/>
    <col min="10253" max="10253" width="3.7109375" style="68" customWidth="1"/>
    <col min="10254" max="10254" width="4.7109375" style="68" customWidth="1"/>
    <col min="10255" max="10255" width="27.7109375" style="68" customWidth="1"/>
    <col min="10256" max="10466" width="9.140625" style="68"/>
    <col min="10467" max="10467" width="3.5703125" style="68" customWidth="1"/>
    <col min="10468" max="10468" width="7.5703125" style="68" customWidth="1"/>
    <col min="10469" max="10469" width="26.140625" style="68" customWidth="1"/>
    <col min="10470" max="10470" width="3.28515625" style="68" customWidth="1"/>
    <col min="10471" max="10471" width="4.7109375" style="68" customWidth="1"/>
    <col min="10472" max="10472" width="11.7109375" style="68" customWidth="1"/>
    <col min="10473" max="10505" width="2" style="68" customWidth="1"/>
    <col min="10506" max="10507" width="2.7109375" style="68" customWidth="1"/>
    <col min="10508" max="10508" width="6.85546875" style="68" customWidth="1"/>
    <col min="10509" max="10509" width="3.7109375" style="68" customWidth="1"/>
    <col min="10510" max="10510" width="4.7109375" style="68" customWidth="1"/>
    <col min="10511" max="10511" width="27.7109375" style="68" customWidth="1"/>
    <col min="10512" max="10722" width="9.140625" style="68"/>
    <col min="10723" max="10723" width="3.5703125" style="68" customWidth="1"/>
    <col min="10724" max="10724" width="7.5703125" style="68" customWidth="1"/>
    <col min="10725" max="10725" width="26.140625" style="68" customWidth="1"/>
    <col min="10726" max="10726" width="3.28515625" style="68" customWidth="1"/>
    <col min="10727" max="10727" width="4.7109375" style="68" customWidth="1"/>
    <col min="10728" max="10728" width="11.7109375" style="68" customWidth="1"/>
    <col min="10729" max="10761" width="2" style="68" customWidth="1"/>
    <col min="10762" max="10763" width="2.7109375" style="68" customWidth="1"/>
    <col min="10764" max="10764" width="6.85546875" style="68" customWidth="1"/>
    <col min="10765" max="10765" width="3.7109375" style="68" customWidth="1"/>
    <col min="10766" max="10766" width="4.7109375" style="68" customWidth="1"/>
    <col min="10767" max="10767" width="27.7109375" style="68" customWidth="1"/>
    <col min="10768" max="10978" width="9.140625" style="68"/>
    <col min="10979" max="10979" width="3.5703125" style="68" customWidth="1"/>
    <col min="10980" max="10980" width="7.5703125" style="68" customWidth="1"/>
    <col min="10981" max="10981" width="26.140625" style="68" customWidth="1"/>
    <col min="10982" max="10982" width="3.28515625" style="68" customWidth="1"/>
    <col min="10983" max="10983" width="4.7109375" style="68" customWidth="1"/>
    <col min="10984" max="10984" width="11.7109375" style="68" customWidth="1"/>
    <col min="10985" max="11017" width="2" style="68" customWidth="1"/>
    <col min="11018" max="11019" width="2.7109375" style="68" customWidth="1"/>
    <col min="11020" max="11020" width="6.85546875" style="68" customWidth="1"/>
    <col min="11021" max="11021" width="3.7109375" style="68" customWidth="1"/>
    <col min="11022" max="11022" width="4.7109375" style="68" customWidth="1"/>
    <col min="11023" max="11023" width="27.7109375" style="68" customWidth="1"/>
    <col min="11024" max="11234" width="9.140625" style="68"/>
    <col min="11235" max="11235" width="3.5703125" style="68" customWidth="1"/>
    <col min="11236" max="11236" width="7.5703125" style="68" customWidth="1"/>
    <col min="11237" max="11237" width="26.140625" style="68" customWidth="1"/>
    <col min="11238" max="11238" width="3.28515625" style="68" customWidth="1"/>
    <col min="11239" max="11239" width="4.7109375" style="68" customWidth="1"/>
    <col min="11240" max="11240" width="11.7109375" style="68" customWidth="1"/>
    <col min="11241" max="11273" width="2" style="68" customWidth="1"/>
    <col min="11274" max="11275" width="2.7109375" style="68" customWidth="1"/>
    <col min="11276" max="11276" width="6.85546875" style="68" customWidth="1"/>
    <col min="11277" max="11277" width="3.7109375" style="68" customWidth="1"/>
    <col min="11278" max="11278" width="4.7109375" style="68" customWidth="1"/>
    <col min="11279" max="11279" width="27.7109375" style="68" customWidth="1"/>
    <col min="11280" max="11490" width="9.140625" style="68"/>
    <col min="11491" max="11491" width="3.5703125" style="68" customWidth="1"/>
    <col min="11492" max="11492" width="7.5703125" style="68" customWidth="1"/>
    <col min="11493" max="11493" width="26.140625" style="68" customWidth="1"/>
    <col min="11494" max="11494" width="3.28515625" style="68" customWidth="1"/>
    <col min="11495" max="11495" width="4.7109375" style="68" customWidth="1"/>
    <col min="11496" max="11496" width="11.7109375" style="68" customWidth="1"/>
    <col min="11497" max="11529" width="2" style="68" customWidth="1"/>
    <col min="11530" max="11531" width="2.7109375" style="68" customWidth="1"/>
    <col min="11532" max="11532" width="6.85546875" style="68" customWidth="1"/>
    <col min="11533" max="11533" width="3.7109375" style="68" customWidth="1"/>
    <col min="11534" max="11534" width="4.7109375" style="68" customWidth="1"/>
    <col min="11535" max="11535" width="27.7109375" style="68" customWidth="1"/>
    <col min="11536" max="11746" width="9.140625" style="68"/>
    <col min="11747" max="11747" width="3.5703125" style="68" customWidth="1"/>
    <col min="11748" max="11748" width="7.5703125" style="68" customWidth="1"/>
    <col min="11749" max="11749" width="26.140625" style="68" customWidth="1"/>
    <col min="11750" max="11750" width="3.28515625" style="68" customWidth="1"/>
    <col min="11751" max="11751" width="4.7109375" style="68" customWidth="1"/>
    <col min="11752" max="11752" width="11.7109375" style="68" customWidth="1"/>
    <col min="11753" max="11785" width="2" style="68" customWidth="1"/>
    <col min="11786" max="11787" width="2.7109375" style="68" customWidth="1"/>
    <col min="11788" max="11788" width="6.85546875" style="68" customWidth="1"/>
    <col min="11789" max="11789" width="3.7109375" style="68" customWidth="1"/>
    <col min="11790" max="11790" width="4.7109375" style="68" customWidth="1"/>
    <col min="11791" max="11791" width="27.7109375" style="68" customWidth="1"/>
    <col min="11792" max="12002" width="9.140625" style="68"/>
    <col min="12003" max="12003" width="3.5703125" style="68" customWidth="1"/>
    <col min="12004" max="12004" width="7.5703125" style="68" customWidth="1"/>
    <col min="12005" max="12005" width="26.140625" style="68" customWidth="1"/>
    <col min="12006" max="12006" width="3.28515625" style="68" customWidth="1"/>
    <col min="12007" max="12007" width="4.7109375" style="68" customWidth="1"/>
    <col min="12008" max="12008" width="11.7109375" style="68" customWidth="1"/>
    <col min="12009" max="12041" width="2" style="68" customWidth="1"/>
    <col min="12042" max="12043" width="2.7109375" style="68" customWidth="1"/>
    <col min="12044" max="12044" width="6.85546875" style="68" customWidth="1"/>
    <col min="12045" max="12045" width="3.7109375" style="68" customWidth="1"/>
    <col min="12046" max="12046" width="4.7109375" style="68" customWidth="1"/>
    <col min="12047" max="12047" width="27.7109375" style="68" customWidth="1"/>
    <col min="12048" max="12258" width="9.140625" style="68"/>
    <col min="12259" max="12259" width="3.5703125" style="68" customWidth="1"/>
    <col min="12260" max="12260" width="7.5703125" style="68" customWidth="1"/>
    <col min="12261" max="12261" width="26.140625" style="68" customWidth="1"/>
    <col min="12262" max="12262" width="3.28515625" style="68" customWidth="1"/>
    <col min="12263" max="12263" width="4.7109375" style="68" customWidth="1"/>
    <col min="12264" max="12264" width="11.7109375" style="68" customWidth="1"/>
    <col min="12265" max="12297" width="2" style="68" customWidth="1"/>
    <col min="12298" max="12299" width="2.7109375" style="68" customWidth="1"/>
    <col min="12300" max="12300" width="6.85546875" style="68" customWidth="1"/>
    <col min="12301" max="12301" width="3.7109375" style="68" customWidth="1"/>
    <col min="12302" max="12302" width="4.7109375" style="68" customWidth="1"/>
    <col min="12303" max="12303" width="27.7109375" style="68" customWidth="1"/>
    <col min="12304" max="12514" width="9.140625" style="68"/>
    <col min="12515" max="12515" width="3.5703125" style="68" customWidth="1"/>
    <col min="12516" max="12516" width="7.5703125" style="68" customWidth="1"/>
    <col min="12517" max="12517" width="26.140625" style="68" customWidth="1"/>
    <col min="12518" max="12518" width="3.28515625" style="68" customWidth="1"/>
    <col min="12519" max="12519" width="4.7109375" style="68" customWidth="1"/>
    <col min="12520" max="12520" width="11.7109375" style="68" customWidth="1"/>
    <col min="12521" max="12553" width="2" style="68" customWidth="1"/>
    <col min="12554" max="12555" width="2.7109375" style="68" customWidth="1"/>
    <col min="12556" max="12556" width="6.85546875" style="68" customWidth="1"/>
    <col min="12557" max="12557" width="3.7109375" style="68" customWidth="1"/>
    <col min="12558" max="12558" width="4.7109375" style="68" customWidth="1"/>
    <col min="12559" max="12559" width="27.7109375" style="68" customWidth="1"/>
    <col min="12560" max="12770" width="9.140625" style="68"/>
    <col min="12771" max="12771" width="3.5703125" style="68" customWidth="1"/>
    <col min="12772" max="12772" width="7.5703125" style="68" customWidth="1"/>
    <col min="12773" max="12773" width="26.140625" style="68" customWidth="1"/>
    <col min="12774" max="12774" width="3.28515625" style="68" customWidth="1"/>
    <col min="12775" max="12775" width="4.7109375" style="68" customWidth="1"/>
    <col min="12776" max="12776" width="11.7109375" style="68" customWidth="1"/>
    <col min="12777" max="12809" width="2" style="68" customWidth="1"/>
    <col min="12810" max="12811" width="2.7109375" style="68" customWidth="1"/>
    <col min="12812" max="12812" width="6.85546875" style="68" customWidth="1"/>
    <col min="12813" max="12813" width="3.7109375" style="68" customWidth="1"/>
    <col min="12814" max="12814" width="4.7109375" style="68" customWidth="1"/>
    <col min="12815" max="12815" width="27.7109375" style="68" customWidth="1"/>
    <col min="12816" max="13026" width="9.140625" style="68"/>
    <col min="13027" max="13027" width="3.5703125" style="68" customWidth="1"/>
    <col min="13028" max="13028" width="7.5703125" style="68" customWidth="1"/>
    <col min="13029" max="13029" width="26.140625" style="68" customWidth="1"/>
    <col min="13030" max="13030" width="3.28515625" style="68" customWidth="1"/>
    <col min="13031" max="13031" width="4.7109375" style="68" customWidth="1"/>
    <col min="13032" max="13032" width="11.7109375" style="68" customWidth="1"/>
    <col min="13033" max="13065" width="2" style="68" customWidth="1"/>
    <col min="13066" max="13067" width="2.7109375" style="68" customWidth="1"/>
    <col min="13068" max="13068" width="6.85546875" style="68" customWidth="1"/>
    <col min="13069" max="13069" width="3.7109375" style="68" customWidth="1"/>
    <col min="13070" max="13070" width="4.7109375" style="68" customWidth="1"/>
    <col min="13071" max="13071" width="27.7109375" style="68" customWidth="1"/>
    <col min="13072" max="13282" width="9.140625" style="68"/>
    <col min="13283" max="13283" width="3.5703125" style="68" customWidth="1"/>
    <col min="13284" max="13284" width="7.5703125" style="68" customWidth="1"/>
    <col min="13285" max="13285" width="26.140625" style="68" customWidth="1"/>
    <col min="13286" max="13286" width="3.28515625" style="68" customWidth="1"/>
    <col min="13287" max="13287" width="4.7109375" style="68" customWidth="1"/>
    <col min="13288" max="13288" width="11.7109375" style="68" customWidth="1"/>
    <col min="13289" max="13321" width="2" style="68" customWidth="1"/>
    <col min="13322" max="13323" width="2.7109375" style="68" customWidth="1"/>
    <col min="13324" max="13324" width="6.85546875" style="68" customWidth="1"/>
    <col min="13325" max="13325" width="3.7109375" style="68" customWidth="1"/>
    <col min="13326" max="13326" width="4.7109375" style="68" customWidth="1"/>
    <col min="13327" max="13327" width="27.7109375" style="68" customWidth="1"/>
    <col min="13328" max="13538" width="9.140625" style="68"/>
    <col min="13539" max="13539" width="3.5703125" style="68" customWidth="1"/>
    <col min="13540" max="13540" width="7.5703125" style="68" customWidth="1"/>
    <col min="13541" max="13541" width="26.140625" style="68" customWidth="1"/>
    <col min="13542" max="13542" width="3.28515625" style="68" customWidth="1"/>
    <col min="13543" max="13543" width="4.7109375" style="68" customWidth="1"/>
    <col min="13544" max="13544" width="11.7109375" style="68" customWidth="1"/>
    <col min="13545" max="13577" width="2" style="68" customWidth="1"/>
    <col min="13578" max="13579" width="2.7109375" style="68" customWidth="1"/>
    <col min="13580" max="13580" width="6.85546875" style="68" customWidth="1"/>
    <col min="13581" max="13581" width="3.7109375" style="68" customWidth="1"/>
    <col min="13582" max="13582" width="4.7109375" style="68" customWidth="1"/>
    <col min="13583" max="13583" width="27.7109375" style="68" customWidth="1"/>
    <col min="13584" max="13794" width="9.140625" style="68"/>
    <col min="13795" max="13795" width="3.5703125" style="68" customWidth="1"/>
    <col min="13796" max="13796" width="7.5703125" style="68" customWidth="1"/>
    <col min="13797" max="13797" width="26.140625" style="68" customWidth="1"/>
    <col min="13798" max="13798" width="3.28515625" style="68" customWidth="1"/>
    <col min="13799" max="13799" width="4.7109375" style="68" customWidth="1"/>
    <col min="13800" max="13800" width="11.7109375" style="68" customWidth="1"/>
    <col min="13801" max="13833" width="2" style="68" customWidth="1"/>
    <col min="13834" max="13835" width="2.7109375" style="68" customWidth="1"/>
    <col min="13836" max="13836" width="6.85546875" style="68" customWidth="1"/>
    <col min="13837" max="13837" width="3.7109375" style="68" customWidth="1"/>
    <col min="13838" max="13838" width="4.7109375" style="68" customWidth="1"/>
    <col min="13839" max="13839" width="27.7109375" style="68" customWidth="1"/>
    <col min="13840" max="14050" width="9.140625" style="68"/>
    <col min="14051" max="14051" width="3.5703125" style="68" customWidth="1"/>
    <col min="14052" max="14052" width="7.5703125" style="68" customWidth="1"/>
    <col min="14053" max="14053" width="26.140625" style="68" customWidth="1"/>
    <col min="14054" max="14054" width="3.28515625" style="68" customWidth="1"/>
    <col min="14055" max="14055" width="4.7109375" style="68" customWidth="1"/>
    <col min="14056" max="14056" width="11.7109375" style="68" customWidth="1"/>
    <col min="14057" max="14089" width="2" style="68" customWidth="1"/>
    <col min="14090" max="14091" width="2.7109375" style="68" customWidth="1"/>
    <col min="14092" max="14092" width="6.85546875" style="68" customWidth="1"/>
    <col min="14093" max="14093" width="3.7109375" style="68" customWidth="1"/>
    <col min="14094" max="14094" width="4.7109375" style="68" customWidth="1"/>
    <col min="14095" max="14095" width="27.7109375" style="68" customWidth="1"/>
    <col min="14096" max="14306" width="9.140625" style="68"/>
    <col min="14307" max="14307" width="3.5703125" style="68" customWidth="1"/>
    <col min="14308" max="14308" width="7.5703125" style="68" customWidth="1"/>
    <col min="14309" max="14309" width="26.140625" style="68" customWidth="1"/>
    <col min="14310" max="14310" width="3.28515625" style="68" customWidth="1"/>
    <col min="14311" max="14311" width="4.7109375" style="68" customWidth="1"/>
    <col min="14312" max="14312" width="11.7109375" style="68" customWidth="1"/>
    <col min="14313" max="14345" width="2" style="68" customWidth="1"/>
    <col min="14346" max="14347" width="2.7109375" style="68" customWidth="1"/>
    <col min="14348" max="14348" width="6.85546875" style="68" customWidth="1"/>
    <col min="14349" max="14349" width="3.7109375" style="68" customWidth="1"/>
    <col min="14350" max="14350" width="4.7109375" style="68" customWidth="1"/>
    <col min="14351" max="14351" width="27.7109375" style="68" customWidth="1"/>
    <col min="14352" max="14562" width="9.140625" style="68"/>
    <col min="14563" max="14563" width="3.5703125" style="68" customWidth="1"/>
    <col min="14564" max="14564" width="7.5703125" style="68" customWidth="1"/>
    <col min="14565" max="14565" width="26.140625" style="68" customWidth="1"/>
    <col min="14566" max="14566" width="3.28515625" style="68" customWidth="1"/>
    <col min="14567" max="14567" width="4.7109375" style="68" customWidth="1"/>
    <col min="14568" max="14568" width="11.7109375" style="68" customWidth="1"/>
    <col min="14569" max="14601" width="2" style="68" customWidth="1"/>
    <col min="14602" max="14603" width="2.7109375" style="68" customWidth="1"/>
    <col min="14604" max="14604" width="6.85546875" style="68" customWidth="1"/>
    <col min="14605" max="14605" width="3.7109375" style="68" customWidth="1"/>
    <col min="14606" max="14606" width="4.7109375" style="68" customWidth="1"/>
    <col min="14607" max="14607" width="27.7109375" style="68" customWidth="1"/>
    <col min="14608" max="14818" width="9.140625" style="68"/>
    <col min="14819" max="14819" width="3.5703125" style="68" customWidth="1"/>
    <col min="14820" max="14820" width="7.5703125" style="68" customWidth="1"/>
    <col min="14821" max="14821" width="26.140625" style="68" customWidth="1"/>
    <col min="14822" max="14822" width="3.28515625" style="68" customWidth="1"/>
    <col min="14823" max="14823" width="4.7109375" style="68" customWidth="1"/>
    <col min="14824" max="14824" width="11.7109375" style="68" customWidth="1"/>
    <col min="14825" max="14857" width="2" style="68" customWidth="1"/>
    <col min="14858" max="14859" width="2.7109375" style="68" customWidth="1"/>
    <col min="14860" max="14860" width="6.85546875" style="68" customWidth="1"/>
    <col min="14861" max="14861" width="3.7109375" style="68" customWidth="1"/>
    <col min="14862" max="14862" width="4.7109375" style="68" customWidth="1"/>
    <col min="14863" max="14863" width="27.7109375" style="68" customWidth="1"/>
    <col min="14864" max="15074" width="9.140625" style="68"/>
    <col min="15075" max="15075" width="3.5703125" style="68" customWidth="1"/>
    <col min="15076" max="15076" width="7.5703125" style="68" customWidth="1"/>
    <col min="15077" max="15077" width="26.140625" style="68" customWidth="1"/>
    <col min="15078" max="15078" width="3.28515625" style="68" customWidth="1"/>
    <col min="15079" max="15079" width="4.7109375" style="68" customWidth="1"/>
    <col min="15080" max="15080" width="11.7109375" style="68" customWidth="1"/>
    <col min="15081" max="15113" width="2" style="68" customWidth="1"/>
    <col min="15114" max="15115" width="2.7109375" style="68" customWidth="1"/>
    <col min="15116" max="15116" width="6.85546875" style="68" customWidth="1"/>
    <col min="15117" max="15117" width="3.7109375" style="68" customWidth="1"/>
    <col min="15118" max="15118" width="4.7109375" style="68" customWidth="1"/>
    <col min="15119" max="15119" width="27.7109375" style="68" customWidth="1"/>
    <col min="15120" max="15330" width="9.140625" style="68"/>
    <col min="15331" max="15331" width="3.5703125" style="68" customWidth="1"/>
    <col min="15332" max="15332" width="7.5703125" style="68" customWidth="1"/>
    <col min="15333" max="15333" width="26.140625" style="68" customWidth="1"/>
    <col min="15334" max="15334" width="3.28515625" style="68" customWidth="1"/>
    <col min="15335" max="15335" width="4.7109375" style="68" customWidth="1"/>
    <col min="15336" max="15336" width="11.7109375" style="68" customWidth="1"/>
    <col min="15337" max="15369" width="2" style="68" customWidth="1"/>
    <col min="15370" max="15371" width="2.7109375" style="68" customWidth="1"/>
    <col min="15372" max="15372" width="6.85546875" style="68" customWidth="1"/>
    <col min="15373" max="15373" width="3.7109375" style="68" customWidth="1"/>
    <col min="15374" max="15374" width="4.7109375" style="68" customWidth="1"/>
    <col min="15375" max="15375" width="27.7109375" style="68" customWidth="1"/>
    <col min="15376" max="15586" width="9.140625" style="68"/>
    <col min="15587" max="15587" width="3.5703125" style="68" customWidth="1"/>
    <col min="15588" max="15588" width="7.5703125" style="68" customWidth="1"/>
    <col min="15589" max="15589" width="26.140625" style="68" customWidth="1"/>
    <col min="15590" max="15590" width="3.28515625" style="68" customWidth="1"/>
    <col min="15591" max="15591" width="4.7109375" style="68" customWidth="1"/>
    <col min="15592" max="15592" width="11.7109375" style="68" customWidth="1"/>
    <col min="15593" max="15625" width="2" style="68" customWidth="1"/>
    <col min="15626" max="15627" width="2.7109375" style="68" customWidth="1"/>
    <col min="15628" max="15628" width="6.85546875" style="68" customWidth="1"/>
    <col min="15629" max="15629" width="3.7109375" style="68" customWidth="1"/>
    <col min="15630" max="15630" width="4.7109375" style="68" customWidth="1"/>
    <col min="15631" max="15631" width="27.7109375" style="68" customWidth="1"/>
    <col min="15632" max="15842" width="9.140625" style="68"/>
    <col min="15843" max="15843" width="3.5703125" style="68" customWidth="1"/>
    <col min="15844" max="15844" width="7.5703125" style="68" customWidth="1"/>
    <col min="15845" max="15845" width="26.140625" style="68" customWidth="1"/>
    <col min="15846" max="15846" width="3.28515625" style="68" customWidth="1"/>
    <col min="15847" max="15847" width="4.7109375" style="68" customWidth="1"/>
    <col min="15848" max="15848" width="11.7109375" style="68" customWidth="1"/>
    <col min="15849" max="15881" width="2" style="68" customWidth="1"/>
    <col min="15882" max="15883" width="2.7109375" style="68" customWidth="1"/>
    <col min="15884" max="15884" width="6.85546875" style="68" customWidth="1"/>
    <col min="15885" max="15885" width="3.7109375" style="68" customWidth="1"/>
    <col min="15886" max="15886" width="4.7109375" style="68" customWidth="1"/>
    <col min="15887" max="15887" width="27.7109375" style="68" customWidth="1"/>
    <col min="15888" max="16098" width="9.140625" style="68"/>
    <col min="16099" max="16099" width="3.5703125" style="68" customWidth="1"/>
    <col min="16100" max="16100" width="7.5703125" style="68" customWidth="1"/>
    <col min="16101" max="16101" width="26.140625" style="68" customWidth="1"/>
    <col min="16102" max="16102" width="3.28515625" style="68" customWidth="1"/>
    <col min="16103" max="16103" width="4.7109375" style="68" customWidth="1"/>
    <col min="16104" max="16104" width="11.7109375" style="68" customWidth="1"/>
    <col min="16105" max="16137" width="2" style="68" customWidth="1"/>
    <col min="16138" max="16139" width="2.7109375" style="68" customWidth="1"/>
    <col min="16140" max="16140" width="6.85546875" style="68" customWidth="1"/>
    <col min="16141" max="16141" width="3.7109375" style="68" customWidth="1"/>
    <col min="16142" max="16142" width="4.7109375" style="68" customWidth="1"/>
    <col min="16143" max="16143" width="27.7109375" style="68" customWidth="1"/>
    <col min="16144" max="16384" width="9.140625" style="68"/>
  </cols>
  <sheetData>
    <row r="1" spans="1:26" ht="15.75">
      <c r="H1" s="15"/>
      <c r="I1" s="15" t="s">
        <v>33</v>
      </c>
      <c r="Q1" s="69">
        <v>0</v>
      </c>
      <c r="R1" s="69">
        <v>16</v>
      </c>
      <c r="S1" s="69">
        <v>19</v>
      </c>
      <c r="T1" s="69">
        <v>25</v>
      </c>
      <c r="U1" s="69">
        <v>28</v>
      </c>
      <c r="V1" s="69">
        <v>32</v>
      </c>
      <c r="W1" s="69">
        <v>39</v>
      </c>
      <c r="X1" s="69">
        <v>46</v>
      </c>
      <c r="Y1" s="69">
        <v>53</v>
      </c>
      <c r="Z1" s="69">
        <v>62</v>
      </c>
    </row>
    <row r="2" spans="1:26" ht="15.75">
      <c r="H2" s="15"/>
      <c r="I2" s="15" t="s">
        <v>32</v>
      </c>
      <c r="Q2" s="70" t="s">
        <v>39</v>
      </c>
      <c r="R2" s="71" t="s">
        <v>70</v>
      </c>
      <c r="S2" s="71" t="s">
        <v>40</v>
      </c>
      <c r="T2" s="71" t="s">
        <v>41</v>
      </c>
      <c r="U2" s="71" t="s">
        <v>42</v>
      </c>
      <c r="V2" s="71" t="s">
        <v>43</v>
      </c>
      <c r="W2" s="71" t="s">
        <v>44</v>
      </c>
      <c r="X2" s="72" t="s">
        <v>45</v>
      </c>
      <c r="Y2" s="71" t="s">
        <v>46</v>
      </c>
      <c r="Z2" s="71" t="s">
        <v>47</v>
      </c>
    </row>
    <row r="3" spans="1:26" ht="15.75">
      <c r="H3" s="73"/>
      <c r="I3" s="15" t="s">
        <v>31</v>
      </c>
    </row>
    <row r="4" spans="1:26" ht="15" customHeight="1">
      <c r="H4" s="73"/>
      <c r="I4" s="15"/>
    </row>
    <row r="5" spans="1:26" ht="18.75">
      <c r="H5" s="73"/>
      <c r="I5" s="14" t="s">
        <v>30</v>
      </c>
    </row>
    <row r="6" spans="1:26" ht="18.75">
      <c r="H6" s="15"/>
      <c r="I6" s="14" t="s">
        <v>48</v>
      </c>
    </row>
    <row r="7" spans="1:26" ht="15" customHeight="1">
      <c r="H7" s="74"/>
      <c r="I7" s="74"/>
    </row>
    <row r="8" spans="1:26" ht="20.25">
      <c r="H8" s="14"/>
      <c r="I8" s="75" t="s">
        <v>35</v>
      </c>
    </row>
    <row r="9" spans="1:26" ht="12" customHeight="1">
      <c r="H9" s="14"/>
      <c r="I9" s="75"/>
    </row>
    <row r="10" spans="1:26" s="81" customFormat="1" ht="20.25">
      <c r="A10" s="165"/>
      <c r="B10" s="166"/>
      <c r="C10" s="167"/>
      <c r="D10" s="165"/>
      <c r="E10" s="165"/>
      <c r="F10" s="168"/>
      <c r="G10" s="169"/>
      <c r="H10" s="169"/>
      <c r="I10" s="78" t="s">
        <v>71</v>
      </c>
      <c r="J10" s="168"/>
      <c r="K10" s="168"/>
      <c r="L10" s="168"/>
      <c r="M10" s="168"/>
      <c r="N10" s="170"/>
      <c r="O10" s="171"/>
    </row>
    <row r="11" spans="1:26" ht="18" customHeight="1">
      <c r="A11" s="82" t="s">
        <v>50</v>
      </c>
      <c r="B11" s="172"/>
      <c r="C11" s="173"/>
      <c r="D11" s="174"/>
      <c r="E11" s="174"/>
      <c r="F11" s="92"/>
      <c r="G11" s="91"/>
      <c r="H11" s="91"/>
      <c r="I11" s="91"/>
      <c r="J11" s="94"/>
      <c r="K11" s="94"/>
      <c r="L11" s="94"/>
      <c r="M11" s="94"/>
      <c r="N11" s="175"/>
      <c r="O11" s="87" t="s">
        <v>51</v>
      </c>
    </row>
    <row r="12" spans="1:26" ht="12.95" customHeight="1">
      <c r="A12" s="82"/>
      <c r="B12" s="172"/>
      <c r="C12" s="173"/>
      <c r="D12" s="174"/>
      <c r="E12" s="174"/>
      <c r="F12" s="92"/>
      <c r="G12" s="91"/>
      <c r="H12" s="91"/>
      <c r="I12" s="91"/>
      <c r="J12" s="94"/>
      <c r="K12" s="94"/>
      <c r="L12" s="94"/>
      <c r="M12" s="94"/>
      <c r="N12" s="175"/>
      <c r="O12" s="176"/>
    </row>
    <row r="13" spans="1:26" s="97" customFormat="1" ht="15.75" customHeight="1">
      <c r="A13" s="792" t="s">
        <v>52</v>
      </c>
      <c r="B13" s="790" t="s">
        <v>53</v>
      </c>
      <c r="C13" s="790" t="s">
        <v>54</v>
      </c>
      <c r="D13" s="812" t="s">
        <v>72</v>
      </c>
      <c r="E13" s="794" t="s">
        <v>56</v>
      </c>
      <c r="F13" s="790" t="s">
        <v>57</v>
      </c>
      <c r="G13" s="806" t="s">
        <v>58</v>
      </c>
      <c r="H13" s="807"/>
      <c r="I13" s="807"/>
      <c r="J13" s="807"/>
      <c r="K13" s="807"/>
      <c r="L13" s="808"/>
      <c r="M13" s="786" t="s">
        <v>59</v>
      </c>
      <c r="N13" s="794" t="s">
        <v>56</v>
      </c>
      <c r="O13" s="790" t="s">
        <v>60</v>
      </c>
    </row>
    <row r="14" spans="1:26" s="97" customFormat="1" ht="15.75" customHeight="1">
      <c r="A14" s="793"/>
      <c r="B14" s="791"/>
      <c r="C14" s="791"/>
      <c r="D14" s="813"/>
      <c r="E14" s="795"/>
      <c r="F14" s="791"/>
      <c r="G14" s="178">
        <v>1</v>
      </c>
      <c r="H14" s="178">
        <v>2</v>
      </c>
      <c r="I14" s="178">
        <v>3</v>
      </c>
      <c r="J14" s="178">
        <v>4</v>
      </c>
      <c r="K14" s="178">
        <v>5</v>
      </c>
      <c r="L14" s="178">
        <v>6</v>
      </c>
      <c r="M14" s="809"/>
      <c r="N14" s="795"/>
      <c r="O14" s="791"/>
    </row>
    <row r="15" spans="1:26" s="97" customFormat="1" ht="6" customHeight="1">
      <c r="A15" s="99"/>
      <c r="B15" s="100"/>
      <c r="C15" s="179"/>
      <c r="D15" s="100"/>
      <c r="E15" s="100"/>
      <c r="F15" s="100"/>
      <c r="G15" s="102"/>
      <c r="H15" s="102"/>
      <c r="I15" s="102"/>
      <c r="J15" s="102"/>
      <c r="K15" s="103"/>
      <c r="L15" s="103"/>
      <c r="M15" s="100"/>
      <c r="N15" s="104"/>
      <c r="O15" s="105"/>
    </row>
    <row r="16" spans="1:26" s="181" customFormat="1" ht="15" customHeight="1">
      <c r="A16" s="271"/>
      <c r="B16" s="272"/>
      <c r="C16" s="272" t="s">
        <v>61</v>
      </c>
      <c r="D16" s="272"/>
      <c r="E16" s="272"/>
      <c r="F16" s="108"/>
      <c r="G16" s="108"/>
      <c r="H16" s="109" t="s">
        <v>390</v>
      </c>
      <c r="I16" s="110"/>
      <c r="J16" s="272"/>
      <c r="K16" s="180"/>
      <c r="L16" s="273"/>
      <c r="M16" s="113"/>
      <c r="N16" s="114"/>
      <c r="O16" s="115" t="s">
        <v>391</v>
      </c>
    </row>
    <row r="17" spans="1:27" s="181" customFormat="1" ht="8.1" customHeight="1">
      <c r="A17" s="116"/>
      <c r="B17" s="116"/>
      <c r="C17" s="116"/>
      <c r="D17" s="116"/>
      <c r="E17" s="116"/>
      <c r="F17" s="117"/>
      <c r="G17" s="117"/>
      <c r="H17" s="118"/>
      <c r="I17" s="119"/>
      <c r="J17" s="116"/>
      <c r="K17" s="149"/>
      <c r="L17" s="121"/>
      <c r="M17" s="122"/>
      <c r="N17" s="123"/>
      <c r="O17" s="124"/>
    </row>
    <row r="18" spans="1:27" s="135" customFormat="1" ht="15">
      <c r="A18" s="132">
        <v>1</v>
      </c>
      <c r="B18" s="182">
        <v>532</v>
      </c>
      <c r="C18" s="183" t="s">
        <v>392</v>
      </c>
      <c r="D18" s="184">
        <v>2002</v>
      </c>
      <c r="E18" s="185" t="s">
        <v>43</v>
      </c>
      <c r="F18" s="186" t="s">
        <v>124</v>
      </c>
      <c r="G18" s="298">
        <v>27.32</v>
      </c>
      <c r="H18" s="299">
        <v>26.61</v>
      </c>
      <c r="I18" s="300">
        <v>24.89</v>
      </c>
      <c r="J18" s="300">
        <v>29.02</v>
      </c>
      <c r="K18" s="301">
        <v>28.05</v>
      </c>
      <c r="L18" s="299">
        <v>28.42</v>
      </c>
      <c r="M18" s="132">
        <f>MAX(G18:L18)</f>
        <v>29.02</v>
      </c>
      <c r="N18" s="132" t="str">
        <f>LOOKUP(M18,$Q$1:$Z$1,$Q$2:$Z$2)</f>
        <v>III</v>
      </c>
      <c r="O18" s="191" t="s">
        <v>393</v>
      </c>
      <c r="P18" s="192"/>
    </row>
    <row r="19" spans="1:27" s="135" customFormat="1" ht="15">
      <c r="A19" s="132">
        <v>2</v>
      </c>
      <c r="B19" s="182">
        <v>526</v>
      </c>
      <c r="C19" s="183" t="s">
        <v>394</v>
      </c>
      <c r="D19" s="184">
        <v>2001</v>
      </c>
      <c r="E19" s="185" t="s">
        <v>43</v>
      </c>
      <c r="F19" s="186" t="s">
        <v>124</v>
      </c>
      <c r="G19" s="302" t="s">
        <v>76</v>
      </c>
      <c r="H19" s="303">
        <v>25.72</v>
      </c>
      <c r="I19" s="280">
        <v>25.31</v>
      </c>
      <c r="J19" s="280">
        <v>27.87</v>
      </c>
      <c r="K19" s="304">
        <v>28.13</v>
      </c>
      <c r="L19" s="303" t="s">
        <v>76</v>
      </c>
      <c r="M19" s="132">
        <f>MAX(G19:L19)</f>
        <v>28.13</v>
      </c>
      <c r="N19" s="132" t="str">
        <f>LOOKUP(M19,$Q$1:$Z$1,$Q$2:$Z$2)</f>
        <v>III</v>
      </c>
      <c r="O19" s="191" t="s">
        <v>393</v>
      </c>
      <c r="P19" s="192"/>
    </row>
    <row r="20" spans="1:27" s="135" customFormat="1" ht="15">
      <c r="A20" s="132">
        <v>3</v>
      </c>
      <c r="B20" s="182">
        <v>534</v>
      </c>
      <c r="C20" s="183" t="s">
        <v>395</v>
      </c>
      <c r="D20" s="184">
        <v>2001</v>
      </c>
      <c r="E20" s="185" t="s">
        <v>42</v>
      </c>
      <c r="F20" s="186" t="s">
        <v>124</v>
      </c>
      <c r="G20" s="298">
        <v>18.850000000000001</v>
      </c>
      <c r="H20" s="299">
        <v>17.940000000000001</v>
      </c>
      <c r="I20" s="300">
        <v>20.47</v>
      </c>
      <c r="J20" s="189">
        <v>22</v>
      </c>
      <c r="K20" s="304" t="s">
        <v>76</v>
      </c>
      <c r="L20" s="299">
        <v>16.87</v>
      </c>
      <c r="M20" s="189">
        <f>MAX(G20:L20)</f>
        <v>22</v>
      </c>
      <c r="N20" s="132" t="str">
        <f>LOOKUP(M20,$Q$1:$Z$1,$Q$2:$Z$2)</f>
        <v>2юн</v>
      </c>
      <c r="O20" s="191" t="s">
        <v>393</v>
      </c>
      <c r="P20" s="192"/>
    </row>
    <row r="21" spans="1:27" s="135" customFormat="1" ht="15">
      <c r="A21" s="132">
        <v>4</v>
      </c>
      <c r="B21" s="182">
        <v>826</v>
      </c>
      <c r="C21" s="183" t="s">
        <v>396</v>
      </c>
      <c r="D21" s="184" t="s">
        <v>146</v>
      </c>
      <c r="E21" s="185" t="s">
        <v>41</v>
      </c>
      <c r="F21" s="186" t="s">
        <v>115</v>
      </c>
      <c r="G21" s="302" t="s">
        <v>76</v>
      </c>
      <c r="H21" s="303" t="s">
        <v>76</v>
      </c>
      <c r="I21" s="300">
        <v>17.13</v>
      </c>
      <c r="J21" s="300">
        <v>16.649999999999999</v>
      </c>
      <c r="K21" s="301">
        <v>18.86</v>
      </c>
      <c r="L21" s="299">
        <v>16.86</v>
      </c>
      <c r="M21" s="132">
        <f>MAX(G21:L21)</f>
        <v>18.86</v>
      </c>
      <c r="N21" s="132" t="str">
        <f>LOOKUP(M21,$Q$1:$Z$1,$Q$2:$Z$2)</f>
        <v>3юн</v>
      </c>
      <c r="O21" s="191" t="s">
        <v>397</v>
      </c>
      <c r="P21" s="192"/>
    </row>
    <row r="22" spans="1:27" s="135" customFormat="1" ht="15">
      <c r="A22" s="132">
        <v>5</v>
      </c>
      <c r="B22" s="182">
        <v>165</v>
      </c>
      <c r="C22" s="183" t="s">
        <v>398</v>
      </c>
      <c r="D22" s="184" t="s">
        <v>146</v>
      </c>
      <c r="E22" s="185" t="s">
        <v>41</v>
      </c>
      <c r="F22" s="186" t="s">
        <v>65</v>
      </c>
      <c r="G22" s="302" t="s">
        <v>76</v>
      </c>
      <c r="H22" s="303" t="s">
        <v>76</v>
      </c>
      <c r="I22" s="300">
        <v>15.54</v>
      </c>
      <c r="J22" s="280" t="s">
        <v>76</v>
      </c>
      <c r="K22" s="301">
        <v>15.72</v>
      </c>
      <c r="L22" s="299">
        <v>18.22</v>
      </c>
      <c r="M22" s="132">
        <f>MAX(G22:L22)</f>
        <v>18.22</v>
      </c>
      <c r="N22" s="132" t="str">
        <f>LOOKUP(M22,$Q$1:$Z$1,$Q$2:$Z$2)</f>
        <v>3юн</v>
      </c>
      <c r="O22" s="191" t="s">
        <v>399</v>
      </c>
      <c r="P22" s="192"/>
    </row>
    <row r="23" spans="1:27" s="135" customFormat="1" ht="15">
      <c r="A23" s="132"/>
      <c r="B23" s="182">
        <v>637</v>
      </c>
      <c r="C23" s="183" t="s">
        <v>400</v>
      </c>
      <c r="D23" s="184">
        <v>2001</v>
      </c>
      <c r="E23" s="185" t="s">
        <v>42</v>
      </c>
      <c r="F23" s="186" t="s">
        <v>132</v>
      </c>
      <c r="G23" s="186"/>
      <c r="H23" s="188"/>
      <c r="I23" s="212"/>
      <c r="J23" s="212"/>
      <c r="K23" s="192"/>
      <c r="L23" s="264"/>
      <c r="M23" s="132" t="s">
        <v>81</v>
      </c>
      <c r="N23" s="132"/>
      <c r="O23" s="305" t="s">
        <v>401</v>
      </c>
      <c r="P23" s="192"/>
    </row>
    <row r="24" spans="1:27" s="135" customFormat="1" ht="15">
      <c r="A24" s="132"/>
      <c r="B24" s="182">
        <v>554</v>
      </c>
      <c r="C24" s="183" t="s">
        <v>402</v>
      </c>
      <c r="D24" s="184">
        <v>2000</v>
      </c>
      <c r="E24" s="185" t="s">
        <v>42</v>
      </c>
      <c r="F24" s="186" t="s">
        <v>124</v>
      </c>
      <c r="G24" s="302"/>
      <c r="H24" s="303"/>
      <c r="I24" s="280"/>
      <c r="J24" s="280"/>
      <c r="K24" s="304"/>
      <c r="L24" s="303"/>
      <c r="M24" s="132" t="s">
        <v>81</v>
      </c>
      <c r="N24" s="132"/>
      <c r="O24" s="191" t="s">
        <v>393</v>
      </c>
      <c r="P24" s="192"/>
    </row>
    <row r="25" spans="1:27" s="135" customFormat="1" ht="15">
      <c r="A25" s="132"/>
      <c r="B25" s="182">
        <v>968</v>
      </c>
      <c r="C25" s="183" t="s">
        <v>403</v>
      </c>
      <c r="D25" s="184">
        <v>2002</v>
      </c>
      <c r="E25" s="185" t="s">
        <v>41</v>
      </c>
      <c r="F25" s="186" t="s">
        <v>68</v>
      </c>
      <c r="G25" s="302"/>
      <c r="H25" s="303"/>
      <c r="I25" s="280"/>
      <c r="J25" s="280"/>
      <c r="K25" s="304"/>
      <c r="L25" s="303"/>
      <c r="M25" s="132" t="s">
        <v>81</v>
      </c>
      <c r="N25" s="132"/>
      <c r="O25" s="191" t="s">
        <v>404</v>
      </c>
      <c r="P25" s="192"/>
    </row>
    <row r="26" spans="1:27" s="135" customFormat="1" ht="15">
      <c r="A26" s="132"/>
      <c r="B26" s="182">
        <v>530</v>
      </c>
      <c r="C26" s="183" t="s">
        <v>405</v>
      </c>
      <c r="D26" s="184" t="s">
        <v>146</v>
      </c>
      <c r="E26" s="185" t="s">
        <v>42</v>
      </c>
      <c r="F26" s="186" t="s">
        <v>124</v>
      </c>
      <c r="G26" s="302"/>
      <c r="H26" s="303"/>
      <c r="I26" s="280"/>
      <c r="J26" s="280"/>
      <c r="K26" s="304"/>
      <c r="L26" s="303"/>
      <c r="M26" s="132" t="s">
        <v>81</v>
      </c>
      <c r="N26" s="132"/>
      <c r="O26" s="191" t="s">
        <v>393</v>
      </c>
      <c r="P26" s="192"/>
    </row>
    <row r="27" spans="1:27" s="181" customFormat="1" ht="15" customHeight="1">
      <c r="A27" s="116"/>
      <c r="B27" s="139"/>
      <c r="C27" s="194"/>
      <c r="D27" s="139"/>
      <c r="E27" s="145"/>
      <c r="F27" s="146"/>
      <c r="G27" s="128"/>
      <c r="H27" s="128"/>
      <c r="I27" s="128"/>
      <c r="J27" s="128"/>
      <c r="K27" s="195"/>
      <c r="L27" s="151"/>
      <c r="M27" s="142"/>
      <c r="N27" s="143"/>
      <c r="O27" s="196"/>
    </row>
    <row r="28" spans="1:27" ht="15">
      <c r="A28" s="116"/>
      <c r="B28" s="139"/>
      <c r="C28" s="194"/>
      <c r="D28" s="139"/>
      <c r="E28" s="145"/>
      <c r="F28" s="126"/>
      <c r="G28" s="128"/>
      <c r="H28" s="128"/>
      <c r="I28" s="128"/>
      <c r="J28" s="128"/>
      <c r="K28" s="195"/>
      <c r="L28" s="151"/>
      <c r="M28" s="142"/>
      <c r="N28" s="143"/>
      <c r="O28" s="196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</row>
    <row r="29" spans="1:27" ht="15">
      <c r="A29" s="116"/>
      <c r="B29" s="139"/>
      <c r="C29" s="194"/>
      <c r="D29" s="198"/>
      <c r="E29" s="145"/>
      <c r="F29" s="146"/>
      <c r="G29" s="142"/>
      <c r="H29" s="142"/>
      <c r="I29" s="142"/>
      <c r="J29" s="142"/>
      <c r="K29" s="142"/>
      <c r="L29" s="142"/>
      <c r="M29" s="142"/>
      <c r="N29" s="143"/>
      <c r="O29" s="196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</row>
    <row r="30" spans="1:27" ht="15">
      <c r="A30" s="143"/>
      <c r="B30" s="139"/>
      <c r="C30" s="194"/>
      <c r="D30" s="139"/>
      <c r="E30" s="76"/>
      <c r="F30" s="146"/>
      <c r="G30" s="146"/>
      <c r="H30" s="188"/>
      <c r="I30" s="188"/>
      <c r="J30" s="188"/>
      <c r="K30" s="141"/>
      <c r="L30" s="142"/>
      <c r="M30" s="142"/>
      <c r="N30" s="306"/>
      <c r="O30" s="196"/>
    </row>
    <row r="31" spans="1:27" ht="15">
      <c r="A31" s="143"/>
      <c r="B31" s="139"/>
      <c r="C31" s="194"/>
      <c r="D31" s="198"/>
      <c r="E31" s="145"/>
      <c r="F31" s="146"/>
      <c r="G31" s="146"/>
      <c r="H31" s="146"/>
      <c r="I31" s="142"/>
      <c r="J31" s="142"/>
      <c r="K31" s="142"/>
      <c r="L31" s="142"/>
      <c r="M31" s="142"/>
      <c r="N31" s="306"/>
      <c r="O31" s="196"/>
    </row>
    <row r="32" spans="1:27" ht="15">
      <c r="A32" s="143"/>
      <c r="B32" s="139"/>
      <c r="C32" s="194"/>
      <c r="D32" s="139"/>
      <c r="E32" s="145"/>
      <c r="F32" s="146"/>
      <c r="G32" s="146"/>
      <c r="H32" s="188"/>
      <c r="I32" s="188"/>
      <c r="J32" s="188"/>
      <c r="K32" s="141"/>
      <c r="L32" s="142"/>
      <c r="M32" s="142"/>
      <c r="N32" s="306"/>
      <c r="O32" s="196"/>
    </row>
    <row r="33" spans="1:15" ht="15">
      <c r="A33" s="143"/>
      <c r="B33" s="199"/>
      <c r="C33" s="202"/>
      <c r="D33" s="143"/>
      <c r="E33" s="143"/>
      <c r="F33" s="202"/>
      <c r="G33" s="199"/>
      <c r="H33" s="199"/>
      <c r="I33" s="199"/>
      <c r="J33" s="199"/>
      <c r="K33" s="199"/>
      <c r="L33" s="199"/>
      <c r="M33" s="142"/>
      <c r="N33" s="143"/>
      <c r="O33" s="201"/>
    </row>
    <row r="34" spans="1:15" ht="15">
      <c r="A34" s="143"/>
      <c r="B34" s="199"/>
      <c r="C34" s="202"/>
      <c r="D34" s="143"/>
      <c r="E34" s="143"/>
      <c r="F34" s="202"/>
      <c r="G34" s="199"/>
      <c r="H34" s="199"/>
      <c r="I34" s="199"/>
      <c r="J34" s="199"/>
      <c r="K34" s="199"/>
      <c r="L34" s="199"/>
      <c r="M34" s="142"/>
      <c r="N34" s="143"/>
      <c r="O34" s="201"/>
    </row>
    <row r="35" spans="1:15" ht="15">
      <c r="A35" s="143"/>
      <c r="B35" s="199"/>
      <c r="C35" s="202"/>
      <c r="D35" s="143"/>
      <c r="E35" s="143"/>
      <c r="F35" s="202"/>
      <c r="G35" s="199"/>
      <c r="H35" s="199"/>
      <c r="I35" s="199"/>
      <c r="J35" s="199"/>
      <c r="K35" s="199"/>
      <c r="L35" s="199"/>
      <c r="M35" s="142"/>
      <c r="N35" s="143"/>
      <c r="O35" s="201"/>
    </row>
    <row r="36" spans="1:15" ht="15">
      <c r="A36" s="143"/>
      <c r="B36" s="199"/>
      <c r="C36" s="202"/>
      <c r="D36" s="143"/>
      <c r="E36" s="143"/>
      <c r="F36" s="202"/>
      <c r="G36" s="199"/>
      <c r="H36" s="199"/>
      <c r="I36" s="199"/>
      <c r="J36" s="199"/>
      <c r="K36" s="199"/>
      <c r="L36" s="199"/>
      <c r="M36" s="142"/>
      <c r="N36" s="175"/>
      <c r="O36" s="201"/>
    </row>
    <row r="37" spans="1:15" ht="15">
      <c r="A37" s="143"/>
      <c r="B37" s="199"/>
      <c r="C37" s="202"/>
      <c r="D37" s="143"/>
      <c r="E37" s="143"/>
      <c r="F37" s="202"/>
      <c r="G37" s="199"/>
      <c r="H37" s="199"/>
      <c r="I37" s="199"/>
      <c r="J37" s="199"/>
      <c r="K37" s="199"/>
      <c r="L37" s="199"/>
      <c r="M37" s="199"/>
      <c r="N37" s="175"/>
      <c r="O37" s="201"/>
    </row>
    <row r="38" spans="1:15" ht="15">
      <c r="A38" s="143"/>
      <c r="B38" s="199"/>
      <c r="C38" s="202"/>
      <c r="D38" s="143"/>
      <c r="E38" s="143"/>
      <c r="F38" s="202"/>
      <c r="G38" s="199"/>
      <c r="H38" s="199"/>
      <c r="I38" s="199"/>
      <c r="J38" s="199"/>
      <c r="K38" s="199"/>
      <c r="L38" s="199"/>
      <c r="M38" s="199"/>
      <c r="N38" s="175"/>
      <c r="O38" s="201"/>
    </row>
    <row r="39" spans="1:15" ht="15">
      <c r="A39" s="143"/>
      <c r="B39" s="199"/>
      <c r="C39" s="202"/>
      <c r="D39" s="143"/>
      <c r="E39" s="143"/>
      <c r="F39" s="202"/>
      <c r="G39" s="199"/>
      <c r="H39" s="199"/>
      <c r="I39" s="199"/>
      <c r="J39" s="199"/>
      <c r="K39" s="199"/>
      <c r="L39" s="199"/>
      <c r="M39" s="199"/>
      <c r="N39" s="175"/>
      <c r="O39" s="201"/>
    </row>
    <row r="40" spans="1:15" ht="15">
      <c r="A40" s="143"/>
      <c r="B40" s="199"/>
      <c r="C40" s="202"/>
      <c r="D40" s="143"/>
      <c r="E40" s="143"/>
      <c r="F40" s="202"/>
      <c r="G40" s="199"/>
      <c r="H40" s="199"/>
      <c r="I40" s="199"/>
      <c r="J40" s="199"/>
      <c r="K40" s="199"/>
      <c r="L40" s="199"/>
      <c r="M40" s="199"/>
      <c r="N40" s="175"/>
      <c r="O40" s="201"/>
    </row>
    <row r="41" spans="1:15" ht="15">
      <c r="A41" s="143"/>
      <c r="B41" s="199"/>
      <c r="C41" s="202"/>
      <c r="D41" s="143"/>
      <c r="E41" s="143"/>
      <c r="F41" s="202"/>
      <c r="G41" s="199"/>
      <c r="H41" s="199"/>
      <c r="I41" s="199"/>
      <c r="J41" s="199"/>
      <c r="K41" s="199"/>
      <c r="L41" s="199"/>
      <c r="M41" s="199"/>
      <c r="N41" s="175"/>
      <c r="O41" s="201"/>
    </row>
  </sheetData>
  <autoFilter ref="A17:O17"/>
  <mergeCells count="10">
    <mergeCell ref="G13:L13"/>
    <mergeCell ref="M13:M14"/>
    <mergeCell ref="N13:N14"/>
    <mergeCell ref="O13:O14"/>
    <mergeCell ref="A13:A14"/>
    <mergeCell ref="B13:B14"/>
    <mergeCell ref="C13:C14"/>
    <mergeCell ref="D13:D14"/>
    <mergeCell ref="E13:E14"/>
    <mergeCell ref="F13:F14"/>
  </mergeCells>
  <dataValidations count="3">
    <dataValidation type="list" allowBlank="1" showInputMessage="1" showErrorMessage="1" sqref="E18:E19">
      <formula1>"кмс,I,II,III,1юн,2юн,3юн,б/р"</formula1>
    </dataValidation>
    <dataValidation type="list" allowBlank="1" showInputMessage="1" showErrorMessage="1" sqref="E25 E20">
      <formula1>"мсмк,мс,кмс,I,II,III,1юн,2юн,3юн,б/р"</formula1>
    </dataValidation>
    <dataValidation type="list" allowBlank="1" showInputMessage="1" showErrorMessage="1" sqref="E26 E21:E24">
      <formula1>"кмс,I,II,III,1юн,2юн,3юн"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5"/>
  <sheetViews>
    <sheetView zoomScaleNormal="100" workbookViewId="0">
      <selection activeCell="F6" sqref="F6"/>
    </sheetView>
  </sheetViews>
  <sheetFormatPr defaultRowHeight="12.75" outlineLevelCol="1"/>
  <cols>
    <col min="1" max="1" width="5.7109375" style="156" customWidth="1"/>
    <col min="2" max="2" width="6.140625" style="157" customWidth="1"/>
    <col min="3" max="3" width="27" style="159" customWidth="1"/>
    <col min="4" max="5" width="4.7109375" style="156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160" customWidth="1"/>
    <col min="16" max="16" width="9.140625" style="68"/>
    <col min="17" max="26" width="5.7109375" style="68" hidden="1" customWidth="1" outlineLevel="1"/>
    <col min="27" max="27" width="9.140625" style="68" collapsed="1"/>
    <col min="28" max="226" width="9.140625" style="68"/>
    <col min="227" max="227" width="3.5703125" style="68" customWidth="1"/>
    <col min="228" max="228" width="7.5703125" style="68" customWidth="1"/>
    <col min="229" max="229" width="26.140625" style="68" customWidth="1"/>
    <col min="230" max="230" width="3.28515625" style="68" customWidth="1"/>
    <col min="231" max="231" width="4.7109375" style="68" customWidth="1"/>
    <col min="232" max="232" width="11.7109375" style="68" customWidth="1"/>
    <col min="233" max="265" width="2" style="68" customWidth="1"/>
    <col min="266" max="267" width="2.7109375" style="68" customWidth="1"/>
    <col min="268" max="268" width="6.85546875" style="68" customWidth="1"/>
    <col min="269" max="269" width="3.7109375" style="68" customWidth="1"/>
    <col min="270" max="270" width="4.7109375" style="68" customWidth="1"/>
    <col min="271" max="271" width="27.7109375" style="68" customWidth="1"/>
    <col min="272" max="482" width="9.140625" style="68"/>
    <col min="483" max="483" width="3.5703125" style="68" customWidth="1"/>
    <col min="484" max="484" width="7.5703125" style="68" customWidth="1"/>
    <col min="485" max="485" width="26.140625" style="68" customWidth="1"/>
    <col min="486" max="486" width="3.28515625" style="68" customWidth="1"/>
    <col min="487" max="487" width="4.7109375" style="68" customWidth="1"/>
    <col min="488" max="488" width="11.7109375" style="68" customWidth="1"/>
    <col min="489" max="521" width="2" style="68" customWidth="1"/>
    <col min="522" max="523" width="2.7109375" style="68" customWidth="1"/>
    <col min="524" max="524" width="6.85546875" style="68" customWidth="1"/>
    <col min="525" max="525" width="3.7109375" style="68" customWidth="1"/>
    <col min="526" max="526" width="4.7109375" style="68" customWidth="1"/>
    <col min="527" max="527" width="27.7109375" style="68" customWidth="1"/>
    <col min="528" max="738" width="9.140625" style="68"/>
    <col min="739" max="739" width="3.5703125" style="68" customWidth="1"/>
    <col min="740" max="740" width="7.5703125" style="68" customWidth="1"/>
    <col min="741" max="741" width="26.140625" style="68" customWidth="1"/>
    <col min="742" max="742" width="3.28515625" style="68" customWidth="1"/>
    <col min="743" max="743" width="4.7109375" style="68" customWidth="1"/>
    <col min="744" max="744" width="11.7109375" style="68" customWidth="1"/>
    <col min="745" max="777" width="2" style="68" customWidth="1"/>
    <col min="778" max="779" width="2.7109375" style="68" customWidth="1"/>
    <col min="780" max="780" width="6.85546875" style="68" customWidth="1"/>
    <col min="781" max="781" width="3.7109375" style="68" customWidth="1"/>
    <col min="782" max="782" width="4.7109375" style="68" customWidth="1"/>
    <col min="783" max="783" width="27.7109375" style="68" customWidth="1"/>
    <col min="784" max="994" width="9.140625" style="68"/>
    <col min="995" max="995" width="3.5703125" style="68" customWidth="1"/>
    <col min="996" max="996" width="7.5703125" style="68" customWidth="1"/>
    <col min="997" max="997" width="26.140625" style="68" customWidth="1"/>
    <col min="998" max="998" width="3.28515625" style="68" customWidth="1"/>
    <col min="999" max="999" width="4.7109375" style="68" customWidth="1"/>
    <col min="1000" max="1000" width="11.7109375" style="68" customWidth="1"/>
    <col min="1001" max="1033" width="2" style="68" customWidth="1"/>
    <col min="1034" max="1035" width="2.7109375" style="68" customWidth="1"/>
    <col min="1036" max="1036" width="6.85546875" style="68" customWidth="1"/>
    <col min="1037" max="1037" width="3.7109375" style="68" customWidth="1"/>
    <col min="1038" max="1038" width="4.7109375" style="68" customWidth="1"/>
    <col min="1039" max="1039" width="27.7109375" style="68" customWidth="1"/>
    <col min="1040" max="1250" width="9.140625" style="68"/>
    <col min="1251" max="1251" width="3.5703125" style="68" customWidth="1"/>
    <col min="1252" max="1252" width="7.5703125" style="68" customWidth="1"/>
    <col min="1253" max="1253" width="26.140625" style="68" customWidth="1"/>
    <col min="1254" max="1254" width="3.28515625" style="68" customWidth="1"/>
    <col min="1255" max="1255" width="4.7109375" style="68" customWidth="1"/>
    <col min="1256" max="1256" width="11.7109375" style="68" customWidth="1"/>
    <col min="1257" max="1289" width="2" style="68" customWidth="1"/>
    <col min="1290" max="1291" width="2.7109375" style="68" customWidth="1"/>
    <col min="1292" max="1292" width="6.85546875" style="68" customWidth="1"/>
    <col min="1293" max="1293" width="3.7109375" style="68" customWidth="1"/>
    <col min="1294" max="1294" width="4.7109375" style="68" customWidth="1"/>
    <col min="1295" max="1295" width="27.7109375" style="68" customWidth="1"/>
    <col min="1296" max="1506" width="9.140625" style="68"/>
    <col min="1507" max="1507" width="3.5703125" style="68" customWidth="1"/>
    <col min="1508" max="1508" width="7.5703125" style="68" customWidth="1"/>
    <col min="1509" max="1509" width="26.140625" style="68" customWidth="1"/>
    <col min="1510" max="1510" width="3.28515625" style="68" customWidth="1"/>
    <col min="1511" max="1511" width="4.7109375" style="68" customWidth="1"/>
    <col min="1512" max="1512" width="11.7109375" style="68" customWidth="1"/>
    <col min="1513" max="1545" width="2" style="68" customWidth="1"/>
    <col min="1546" max="1547" width="2.7109375" style="68" customWidth="1"/>
    <col min="1548" max="1548" width="6.85546875" style="68" customWidth="1"/>
    <col min="1549" max="1549" width="3.7109375" style="68" customWidth="1"/>
    <col min="1550" max="1550" width="4.7109375" style="68" customWidth="1"/>
    <col min="1551" max="1551" width="27.7109375" style="68" customWidth="1"/>
    <col min="1552" max="1762" width="9.140625" style="68"/>
    <col min="1763" max="1763" width="3.5703125" style="68" customWidth="1"/>
    <col min="1764" max="1764" width="7.5703125" style="68" customWidth="1"/>
    <col min="1765" max="1765" width="26.140625" style="68" customWidth="1"/>
    <col min="1766" max="1766" width="3.28515625" style="68" customWidth="1"/>
    <col min="1767" max="1767" width="4.7109375" style="68" customWidth="1"/>
    <col min="1768" max="1768" width="11.7109375" style="68" customWidth="1"/>
    <col min="1769" max="1801" width="2" style="68" customWidth="1"/>
    <col min="1802" max="1803" width="2.7109375" style="68" customWidth="1"/>
    <col min="1804" max="1804" width="6.85546875" style="68" customWidth="1"/>
    <col min="1805" max="1805" width="3.7109375" style="68" customWidth="1"/>
    <col min="1806" max="1806" width="4.7109375" style="68" customWidth="1"/>
    <col min="1807" max="1807" width="27.7109375" style="68" customWidth="1"/>
    <col min="1808" max="2018" width="9.140625" style="68"/>
    <col min="2019" max="2019" width="3.5703125" style="68" customWidth="1"/>
    <col min="2020" max="2020" width="7.5703125" style="68" customWidth="1"/>
    <col min="2021" max="2021" width="26.140625" style="68" customWidth="1"/>
    <col min="2022" max="2022" width="3.28515625" style="68" customWidth="1"/>
    <col min="2023" max="2023" width="4.7109375" style="68" customWidth="1"/>
    <col min="2024" max="2024" width="11.7109375" style="68" customWidth="1"/>
    <col min="2025" max="2057" width="2" style="68" customWidth="1"/>
    <col min="2058" max="2059" width="2.7109375" style="68" customWidth="1"/>
    <col min="2060" max="2060" width="6.85546875" style="68" customWidth="1"/>
    <col min="2061" max="2061" width="3.7109375" style="68" customWidth="1"/>
    <col min="2062" max="2062" width="4.7109375" style="68" customWidth="1"/>
    <col min="2063" max="2063" width="27.7109375" style="68" customWidth="1"/>
    <col min="2064" max="2274" width="9.140625" style="68"/>
    <col min="2275" max="2275" width="3.5703125" style="68" customWidth="1"/>
    <col min="2276" max="2276" width="7.5703125" style="68" customWidth="1"/>
    <col min="2277" max="2277" width="26.140625" style="68" customWidth="1"/>
    <col min="2278" max="2278" width="3.28515625" style="68" customWidth="1"/>
    <col min="2279" max="2279" width="4.7109375" style="68" customWidth="1"/>
    <col min="2280" max="2280" width="11.7109375" style="68" customWidth="1"/>
    <col min="2281" max="2313" width="2" style="68" customWidth="1"/>
    <col min="2314" max="2315" width="2.7109375" style="68" customWidth="1"/>
    <col min="2316" max="2316" width="6.85546875" style="68" customWidth="1"/>
    <col min="2317" max="2317" width="3.7109375" style="68" customWidth="1"/>
    <col min="2318" max="2318" width="4.7109375" style="68" customWidth="1"/>
    <col min="2319" max="2319" width="27.7109375" style="68" customWidth="1"/>
    <col min="2320" max="2530" width="9.140625" style="68"/>
    <col min="2531" max="2531" width="3.5703125" style="68" customWidth="1"/>
    <col min="2532" max="2532" width="7.5703125" style="68" customWidth="1"/>
    <col min="2533" max="2533" width="26.140625" style="68" customWidth="1"/>
    <col min="2534" max="2534" width="3.28515625" style="68" customWidth="1"/>
    <col min="2535" max="2535" width="4.7109375" style="68" customWidth="1"/>
    <col min="2536" max="2536" width="11.7109375" style="68" customWidth="1"/>
    <col min="2537" max="2569" width="2" style="68" customWidth="1"/>
    <col min="2570" max="2571" width="2.7109375" style="68" customWidth="1"/>
    <col min="2572" max="2572" width="6.85546875" style="68" customWidth="1"/>
    <col min="2573" max="2573" width="3.7109375" style="68" customWidth="1"/>
    <col min="2574" max="2574" width="4.7109375" style="68" customWidth="1"/>
    <col min="2575" max="2575" width="27.7109375" style="68" customWidth="1"/>
    <col min="2576" max="2786" width="9.140625" style="68"/>
    <col min="2787" max="2787" width="3.5703125" style="68" customWidth="1"/>
    <col min="2788" max="2788" width="7.5703125" style="68" customWidth="1"/>
    <col min="2789" max="2789" width="26.140625" style="68" customWidth="1"/>
    <col min="2790" max="2790" width="3.28515625" style="68" customWidth="1"/>
    <col min="2791" max="2791" width="4.7109375" style="68" customWidth="1"/>
    <col min="2792" max="2792" width="11.7109375" style="68" customWidth="1"/>
    <col min="2793" max="2825" width="2" style="68" customWidth="1"/>
    <col min="2826" max="2827" width="2.7109375" style="68" customWidth="1"/>
    <col min="2828" max="2828" width="6.85546875" style="68" customWidth="1"/>
    <col min="2829" max="2829" width="3.7109375" style="68" customWidth="1"/>
    <col min="2830" max="2830" width="4.7109375" style="68" customWidth="1"/>
    <col min="2831" max="2831" width="27.7109375" style="68" customWidth="1"/>
    <col min="2832" max="3042" width="9.140625" style="68"/>
    <col min="3043" max="3043" width="3.5703125" style="68" customWidth="1"/>
    <col min="3044" max="3044" width="7.5703125" style="68" customWidth="1"/>
    <col min="3045" max="3045" width="26.140625" style="68" customWidth="1"/>
    <col min="3046" max="3046" width="3.28515625" style="68" customWidth="1"/>
    <col min="3047" max="3047" width="4.7109375" style="68" customWidth="1"/>
    <col min="3048" max="3048" width="11.7109375" style="68" customWidth="1"/>
    <col min="3049" max="3081" width="2" style="68" customWidth="1"/>
    <col min="3082" max="3083" width="2.7109375" style="68" customWidth="1"/>
    <col min="3084" max="3084" width="6.85546875" style="68" customWidth="1"/>
    <col min="3085" max="3085" width="3.7109375" style="68" customWidth="1"/>
    <col min="3086" max="3086" width="4.7109375" style="68" customWidth="1"/>
    <col min="3087" max="3087" width="27.7109375" style="68" customWidth="1"/>
    <col min="3088" max="3298" width="9.140625" style="68"/>
    <col min="3299" max="3299" width="3.5703125" style="68" customWidth="1"/>
    <col min="3300" max="3300" width="7.5703125" style="68" customWidth="1"/>
    <col min="3301" max="3301" width="26.140625" style="68" customWidth="1"/>
    <col min="3302" max="3302" width="3.28515625" style="68" customWidth="1"/>
    <col min="3303" max="3303" width="4.7109375" style="68" customWidth="1"/>
    <col min="3304" max="3304" width="11.7109375" style="68" customWidth="1"/>
    <col min="3305" max="3337" width="2" style="68" customWidth="1"/>
    <col min="3338" max="3339" width="2.7109375" style="68" customWidth="1"/>
    <col min="3340" max="3340" width="6.85546875" style="68" customWidth="1"/>
    <col min="3341" max="3341" width="3.7109375" style="68" customWidth="1"/>
    <col min="3342" max="3342" width="4.7109375" style="68" customWidth="1"/>
    <col min="3343" max="3343" width="27.7109375" style="68" customWidth="1"/>
    <col min="3344" max="3554" width="9.140625" style="68"/>
    <col min="3555" max="3555" width="3.5703125" style="68" customWidth="1"/>
    <col min="3556" max="3556" width="7.5703125" style="68" customWidth="1"/>
    <col min="3557" max="3557" width="26.140625" style="68" customWidth="1"/>
    <col min="3558" max="3558" width="3.28515625" style="68" customWidth="1"/>
    <col min="3559" max="3559" width="4.7109375" style="68" customWidth="1"/>
    <col min="3560" max="3560" width="11.7109375" style="68" customWidth="1"/>
    <col min="3561" max="3593" width="2" style="68" customWidth="1"/>
    <col min="3594" max="3595" width="2.7109375" style="68" customWidth="1"/>
    <col min="3596" max="3596" width="6.85546875" style="68" customWidth="1"/>
    <col min="3597" max="3597" width="3.7109375" style="68" customWidth="1"/>
    <col min="3598" max="3598" width="4.7109375" style="68" customWidth="1"/>
    <col min="3599" max="3599" width="27.7109375" style="68" customWidth="1"/>
    <col min="3600" max="3810" width="9.140625" style="68"/>
    <col min="3811" max="3811" width="3.5703125" style="68" customWidth="1"/>
    <col min="3812" max="3812" width="7.5703125" style="68" customWidth="1"/>
    <col min="3813" max="3813" width="26.140625" style="68" customWidth="1"/>
    <col min="3814" max="3814" width="3.28515625" style="68" customWidth="1"/>
    <col min="3815" max="3815" width="4.7109375" style="68" customWidth="1"/>
    <col min="3816" max="3816" width="11.7109375" style="68" customWidth="1"/>
    <col min="3817" max="3849" width="2" style="68" customWidth="1"/>
    <col min="3850" max="3851" width="2.7109375" style="68" customWidth="1"/>
    <col min="3852" max="3852" width="6.85546875" style="68" customWidth="1"/>
    <col min="3853" max="3853" width="3.7109375" style="68" customWidth="1"/>
    <col min="3854" max="3854" width="4.7109375" style="68" customWidth="1"/>
    <col min="3855" max="3855" width="27.7109375" style="68" customWidth="1"/>
    <col min="3856" max="4066" width="9.140625" style="68"/>
    <col min="4067" max="4067" width="3.5703125" style="68" customWidth="1"/>
    <col min="4068" max="4068" width="7.5703125" style="68" customWidth="1"/>
    <col min="4069" max="4069" width="26.140625" style="68" customWidth="1"/>
    <col min="4070" max="4070" width="3.28515625" style="68" customWidth="1"/>
    <col min="4071" max="4071" width="4.7109375" style="68" customWidth="1"/>
    <col min="4072" max="4072" width="11.7109375" style="68" customWidth="1"/>
    <col min="4073" max="4105" width="2" style="68" customWidth="1"/>
    <col min="4106" max="4107" width="2.7109375" style="68" customWidth="1"/>
    <col min="4108" max="4108" width="6.85546875" style="68" customWidth="1"/>
    <col min="4109" max="4109" width="3.7109375" style="68" customWidth="1"/>
    <col min="4110" max="4110" width="4.7109375" style="68" customWidth="1"/>
    <col min="4111" max="4111" width="27.7109375" style="68" customWidth="1"/>
    <col min="4112" max="4322" width="9.140625" style="68"/>
    <col min="4323" max="4323" width="3.5703125" style="68" customWidth="1"/>
    <col min="4324" max="4324" width="7.5703125" style="68" customWidth="1"/>
    <col min="4325" max="4325" width="26.140625" style="68" customWidth="1"/>
    <col min="4326" max="4326" width="3.28515625" style="68" customWidth="1"/>
    <col min="4327" max="4327" width="4.7109375" style="68" customWidth="1"/>
    <col min="4328" max="4328" width="11.7109375" style="68" customWidth="1"/>
    <col min="4329" max="4361" width="2" style="68" customWidth="1"/>
    <col min="4362" max="4363" width="2.7109375" style="68" customWidth="1"/>
    <col min="4364" max="4364" width="6.85546875" style="68" customWidth="1"/>
    <col min="4365" max="4365" width="3.7109375" style="68" customWidth="1"/>
    <col min="4366" max="4366" width="4.7109375" style="68" customWidth="1"/>
    <col min="4367" max="4367" width="27.7109375" style="68" customWidth="1"/>
    <col min="4368" max="4578" width="9.140625" style="68"/>
    <col min="4579" max="4579" width="3.5703125" style="68" customWidth="1"/>
    <col min="4580" max="4580" width="7.5703125" style="68" customWidth="1"/>
    <col min="4581" max="4581" width="26.140625" style="68" customWidth="1"/>
    <col min="4582" max="4582" width="3.28515625" style="68" customWidth="1"/>
    <col min="4583" max="4583" width="4.7109375" style="68" customWidth="1"/>
    <col min="4584" max="4584" width="11.7109375" style="68" customWidth="1"/>
    <col min="4585" max="4617" width="2" style="68" customWidth="1"/>
    <col min="4618" max="4619" width="2.7109375" style="68" customWidth="1"/>
    <col min="4620" max="4620" width="6.85546875" style="68" customWidth="1"/>
    <col min="4621" max="4621" width="3.7109375" style="68" customWidth="1"/>
    <col min="4622" max="4622" width="4.7109375" style="68" customWidth="1"/>
    <col min="4623" max="4623" width="27.7109375" style="68" customWidth="1"/>
    <col min="4624" max="4834" width="9.140625" style="68"/>
    <col min="4835" max="4835" width="3.5703125" style="68" customWidth="1"/>
    <col min="4836" max="4836" width="7.5703125" style="68" customWidth="1"/>
    <col min="4837" max="4837" width="26.140625" style="68" customWidth="1"/>
    <col min="4838" max="4838" width="3.28515625" style="68" customWidth="1"/>
    <col min="4839" max="4839" width="4.7109375" style="68" customWidth="1"/>
    <col min="4840" max="4840" width="11.7109375" style="68" customWidth="1"/>
    <col min="4841" max="4873" width="2" style="68" customWidth="1"/>
    <col min="4874" max="4875" width="2.7109375" style="68" customWidth="1"/>
    <col min="4876" max="4876" width="6.85546875" style="68" customWidth="1"/>
    <col min="4877" max="4877" width="3.7109375" style="68" customWidth="1"/>
    <col min="4878" max="4878" width="4.7109375" style="68" customWidth="1"/>
    <col min="4879" max="4879" width="27.7109375" style="68" customWidth="1"/>
    <col min="4880" max="5090" width="9.140625" style="68"/>
    <col min="5091" max="5091" width="3.5703125" style="68" customWidth="1"/>
    <col min="5092" max="5092" width="7.5703125" style="68" customWidth="1"/>
    <col min="5093" max="5093" width="26.140625" style="68" customWidth="1"/>
    <col min="5094" max="5094" width="3.28515625" style="68" customWidth="1"/>
    <col min="5095" max="5095" width="4.7109375" style="68" customWidth="1"/>
    <col min="5096" max="5096" width="11.7109375" style="68" customWidth="1"/>
    <col min="5097" max="5129" width="2" style="68" customWidth="1"/>
    <col min="5130" max="5131" width="2.7109375" style="68" customWidth="1"/>
    <col min="5132" max="5132" width="6.85546875" style="68" customWidth="1"/>
    <col min="5133" max="5133" width="3.7109375" style="68" customWidth="1"/>
    <col min="5134" max="5134" width="4.7109375" style="68" customWidth="1"/>
    <col min="5135" max="5135" width="27.7109375" style="68" customWidth="1"/>
    <col min="5136" max="5346" width="9.140625" style="68"/>
    <col min="5347" max="5347" width="3.5703125" style="68" customWidth="1"/>
    <col min="5348" max="5348" width="7.5703125" style="68" customWidth="1"/>
    <col min="5349" max="5349" width="26.140625" style="68" customWidth="1"/>
    <col min="5350" max="5350" width="3.28515625" style="68" customWidth="1"/>
    <col min="5351" max="5351" width="4.7109375" style="68" customWidth="1"/>
    <col min="5352" max="5352" width="11.7109375" style="68" customWidth="1"/>
    <col min="5353" max="5385" width="2" style="68" customWidth="1"/>
    <col min="5386" max="5387" width="2.7109375" style="68" customWidth="1"/>
    <col min="5388" max="5388" width="6.85546875" style="68" customWidth="1"/>
    <col min="5389" max="5389" width="3.7109375" style="68" customWidth="1"/>
    <col min="5390" max="5390" width="4.7109375" style="68" customWidth="1"/>
    <col min="5391" max="5391" width="27.7109375" style="68" customWidth="1"/>
    <col min="5392" max="5602" width="9.140625" style="68"/>
    <col min="5603" max="5603" width="3.5703125" style="68" customWidth="1"/>
    <col min="5604" max="5604" width="7.5703125" style="68" customWidth="1"/>
    <col min="5605" max="5605" width="26.140625" style="68" customWidth="1"/>
    <col min="5606" max="5606" width="3.28515625" style="68" customWidth="1"/>
    <col min="5607" max="5607" width="4.7109375" style="68" customWidth="1"/>
    <col min="5608" max="5608" width="11.7109375" style="68" customWidth="1"/>
    <col min="5609" max="5641" width="2" style="68" customWidth="1"/>
    <col min="5642" max="5643" width="2.7109375" style="68" customWidth="1"/>
    <col min="5644" max="5644" width="6.85546875" style="68" customWidth="1"/>
    <col min="5645" max="5645" width="3.7109375" style="68" customWidth="1"/>
    <col min="5646" max="5646" width="4.7109375" style="68" customWidth="1"/>
    <col min="5647" max="5647" width="27.7109375" style="68" customWidth="1"/>
    <col min="5648" max="5858" width="9.140625" style="68"/>
    <col min="5859" max="5859" width="3.5703125" style="68" customWidth="1"/>
    <col min="5860" max="5860" width="7.5703125" style="68" customWidth="1"/>
    <col min="5861" max="5861" width="26.140625" style="68" customWidth="1"/>
    <col min="5862" max="5862" width="3.28515625" style="68" customWidth="1"/>
    <col min="5863" max="5863" width="4.7109375" style="68" customWidth="1"/>
    <col min="5864" max="5864" width="11.7109375" style="68" customWidth="1"/>
    <col min="5865" max="5897" width="2" style="68" customWidth="1"/>
    <col min="5898" max="5899" width="2.7109375" style="68" customWidth="1"/>
    <col min="5900" max="5900" width="6.85546875" style="68" customWidth="1"/>
    <col min="5901" max="5901" width="3.7109375" style="68" customWidth="1"/>
    <col min="5902" max="5902" width="4.7109375" style="68" customWidth="1"/>
    <col min="5903" max="5903" width="27.7109375" style="68" customWidth="1"/>
    <col min="5904" max="6114" width="9.140625" style="68"/>
    <col min="6115" max="6115" width="3.5703125" style="68" customWidth="1"/>
    <col min="6116" max="6116" width="7.5703125" style="68" customWidth="1"/>
    <col min="6117" max="6117" width="26.140625" style="68" customWidth="1"/>
    <col min="6118" max="6118" width="3.28515625" style="68" customWidth="1"/>
    <col min="6119" max="6119" width="4.7109375" style="68" customWidth="1"/>
    <col min="6120" max="6120" width="11.7109375" style="68" customWidth="1"/>
    <col min="6121" max="6153" width="2" style="68" customWidth="1"/>
    <col min="6154" max="6155" width="2.7109375" style="68" customWidth="1"/>
    <col min="6156" max="6156" width="6.85546875" style="68" customWidth="1"/>
    <col min="6157" max="6157" width="3.7109375" style="68" customWidth="1"/>
    <col min="6158" max="6158" width="4.7109375" style="68" customWidth="1"/>
    <col min="6159" max="6159" width="27.7109375" style="68" customWidth="1"/>
    <col min="6160" max="6370" width="9.140625" style="68"/>
    <col min="6371" max="6371" width="3.5703125" style="68" customWidth="1"/>
    <col min="6372" max="6372" width="7.5703125" style="68" customWidth="1"/>
    <col min="6373" max="6373" width="26.140625" style="68" customWidth="1"/>
    <col min="6374" max="6374" width="3.28515625" style="68" customWidth="1"/>
    <col min="6375" max="6375" width="4.7109375" style="68" customWidth="1"/>
    <col min="6376" max="6376" width="11.7109375" style="68" customWidth="1"/>
    <col min="6377" max="6409" width="2" style="68" customWidth="1"/>
    <col min="6410" max="6411" width="2.7109375" style="68" customWidth="1"/>
    <col min="6412" max="6412" width="6.85546875" style="68" customWidth="1"/>
    <col min="6413" max="6413" width="3.7109375" style="68" customWidth="1"/>
    <col min="6414" max="6414" width="4.7109375" style="68" customWidth="1"/>
    <col min="6415" max="6415" width="27.7109375" style="68" customWidth="1"/>
    <col min="6416" max="6626" width="9.140625" style="68"/>
    <col min="6627" max="6627" width="3.5703125" style="68" customWidth="1"/>
    <col min="6628" max="6628" width="7.5703125" style="68" customWidth="1"/>
    <col min="6629" max="6629" width="26.140625" style="68" customWidth="1"/>
    <col min="6630" max="6630" width="3.28515625" style="68" customWidth="1"/>
    <col min="6631" max="6631" width="4.7109375" style="68" customWidth="1"/>
    <col min="6632" max="6632" width="11.7109375" style="68" customWidth="1"/>
    <col min="6633" max="6665" width="2" style="68" customWidth="1"/>
    <col min="6666" max="6667" width="2.7109375" style="68" customWidth="1"/>
    <col min="6668" max="6668" width="6.85546875" style="68" customWidth="1"/>
    <col min="6669" max="6669" width="3.7109375" style="68" customWidth="1"/>
    <col min="6670" max="6670" width="4.7109375" style="68" customWidth="1"/>
    <col min="6671" max="6671" width="27.7109375" style="68" customWidth="1"/>
    <col min="6672" max="6882" width="9.140625" style="68"/>
    <col min="6883" max="6883" width="3.5703125" style="68" customWidth="1"/>
    <col min="6884" max="6884" width="7.5703125" style="68" customWidth="1"/>
    <col min="6885" max="6885" width="26.140625" style="68" customWidth="1"/>
    <col min="6886" max="6886" width="3.28515625" style="68" customWidth="1"/>
    <col min="6887" max="6887" width="4.7109375" style="68" customWidth="1"/>
    <col min="6888" max="6888" width="11.7109375" style="68" customWidth="1"/>
    <col min="6889" max="6921" width="2" style="68" customWidth="1"/>
    <col min="6922" max="6923" width="2.7109375" style="68" customWidth="1"/>
    <col min="6924" max="6924" width="6.85546875" style="68" customWidth="1"/>
    <col min="6925" max="6925" width="3.7109375" style="68" customWidth="1"/>
    <col min="6926" max="6926" width="4.7109375" style="68" customWidth="1"/>
    <col min="6927" max="6927" width="27.7109375" style="68" customWidth="1"/>
    <col min="6928" max="7138" width="9.140625" style="68"/>
    <col min="7139" max="7139" width="3.5703125" style="68" customWidth="1"/>
    <col min="7140" max="7140" width="7.5703125" style="68" customWidth="1"/>
    <col min="7141" max="7141" width="26.140625" style="68" customWidth="1"/>
    <col min="7142" max="7142" width="3.28515625" style="68" customWidth="1"/>
    <col min="7143" max="7143" width="4.7109375" style="68" customWidth="1"/>
    <col min="7144" max="7144" width="11.7109375" style="68" customWidth="1"/>
    <col min="7145" max="7177" width="2" style="68" customWidth="1"/>
    <col min="7178" max="7179" width="2.7109375" style="68" customWidth="1"/>
    <col min="7180" max="7180" width="6.85546875" style="68" customWidth="1"/>
    <col min="7181" max="7181" width="3.7109375" style="68" customWidth="1"/>
    <col min="7182" max="7182" width="4.7109375" style="68" customWidth="1"/>
    <col min="7183" max="7183" width="27.7109375" style="68" customWidth="1"/>
    <col min="7184" max="7394" width="9.140625" style="68"/>
    <col min="7395" max="7395" width="3.5703125" style="68" customWidth="1"/>
    <col min="7396" max="7396" width="7.5703125" style="68" customWidth="1"/>
    <col min="7397" max="7397" width="26.140625" style="68" customWidth="1"/>
    <col min="7398" max="7398" width="3.28515625" style="68" customWidth="1"/>
    <col min="7399" max="7399" width="4.7109375" style="68" customWidth="1"/>
    <col min="7400" max="7400" width="11.7109375" style="68" customWidth="1"/>
    <col min="7401" max="7433" width="2" style="68" customWidth="1"/>
    <col min="7434" max="7435" width="2.7109375" style="68" customWidth="1"/>
    <col min="7436" max="7436" width="6.85546875" style="68" customWidth="1"/>
    <col min="7437" max="7437" width="3.7109375" style="68" customWidth="1"/>
    <col min="7438" max="7438" width="4.7109375" style="68" customWidth="1"/>
    <col min="7439" max="7439" width="27.7109375" style="68" customWidth="1"/>
    <col min="7440" max="7650" width="9.140625" style="68"/>
    <col min="7651" max="7651" width="3.5703125" style="68" customWidth="1"/>
    <col min="7652" max="7652" width="7.5703125" style="68" customWidth="1"/>
    <col min="7653" max="7653" width="26.140625" style="68" customWidth="1"/>
    <col min="7654" max="7654" width="3.28515625" style="68" customWidth="1"/>
    <col min="7655" max="7655" width="4.7109375" style="68" customWidth="1"/>
    <col min="7656" max="7656" width="11.7109375" style="68" customWidth="1"/>
    <col min="7657" max="7689" width="2" style="68" customWidth="1"/>
    <col min="7690" max="7691" width="2.7109375" style="68" customWidth="1"/>
    <col min="7692" max="7692" width="6.85546875" style="68" customWidth="1"/>
    <col min="7693" max="7693" width="3.7109375" style="68" customWidth="1"/>
    <col min="7694" max="7694" width="4.7109375" style="68" customWidth="1"/>
    <col min="7695" max="7695" width="27.7109375" style="68" customWidth="1"/>
    <col min="7696" max="7906" width="9.140625" style="68"/>
    <col min="7907" max="7907" width="3.5703125" style="68" customWidth="1"/>
    <col min="7908" max="7908" width="7.5703125" style="68" customWidth="1"/>
    <col min="7909" max="7909" width="26.140625" style="68" customWidth="1"/>
    <col min="7910" max="7910" width="3.28515625" style="68" customWidth="1"/>
    <col min="7911" max="7911" width="4.7109375" style="68" customWidth="1"/>
    <col min="7912" max="7912" width="11.7109375" style="68" customWidth="1"/>
    <col min="7913" max="7945" width="2" style="68" customWidth="1"/>
    <col min="7946" max="7947" width="2.7109375" style="68" customWidth="1"/>
    <col min="7948" max="7948" width="6.85546875" style="68" customWidth="1"/>
    <col min="7949" max="7949" width="3.7109375" style="68" customWidth="1"/>
    <col min="7950" max="7950" width="4.7109375" style="68" customWidth="1"/>
    <col min="7951" max="7951" width="27.7109375" style="68" customWidth="1"/>
    <col min="7952" max="8162" width="9.140625" style="68"/>
    <col min="8163" max="8163" width="3.5703125" style="68" customWidth="1"/>
    <col min="8164" max="8164" width="7.5703125" style="68" customWidth="1"/>
    <col min="8165" max="8165" width="26.140625" style="68" customWidth="1"/>
    <col min="8166" max="8166" width="3.28515625" style="68" customWidth="1"/>
    <col min="8167" max="8167" width="4.7109375" style="68" customWidth="1"/>
    <col min="8168" max="8168" width="11.7109375" style="68" customWidth="1"/>
    <col min="8169" max="8201" width="2" style="68" customWidth="1"/>
    <col min="8202" max="8203" width="2.7109375" style="68" customWidth="1"/>
    <col min="8204" max="8204" width="6.85546875" style="68" customWidth="1"/>
    <col min="8205" max="8205" width="3.7109375" style="68" customWidth="1"/>
    <col min="8206" max="8206" width="4.7109375" style="68" customWidth="1"/>
    <col min="8207" max="8207" width="27.7109375" style="68" customWidth="1"/>
    <col min="8208" max="8418" width="9.140625" style="68"/>
    <col min="8419" max="8419" width="3.5703125" style="68" customWidth="1"/>
    <col min="8420" max="8420" width="7.5703125" style="68" customWidth="1"/>
    <col min="8421" max="8421" width="26.140625" style="68" customWidth="1"/>
    <col min="8422" max="8422" width="3.28515625" style="68" customWidth="1"/>
    <col min="8423" max="8423" width="4.7109375" style="68" customWidth="1"/>
    <col min="8424" max="8424" width="11.7109375" style="68" customWidth="1"/>
    <col min="8425" max="8457" width="2" style="68" customWidth="1"/>
    <col min="8458" max="8459" width="2.7109375" style="68" customWidth="1"/>
    <col min="8460" max="8460" width="6.85546875" style="68" customWidth="1"/>
    <col min="8461" max="8461" width="3.7109375" style="68" customWidth="1"/>
    <col min="8462" max="8462" width="4.7109375" style="68" customWidth="1"/>
    <col min="8463" max="8463" width="27.7109375" style="68" customWidth="1"/>
    <col min="8464" max="8674" width="9.140625" style="68"/>
    <col min="8675" max="8675" width="3.5703125" style="68" customWidth="1"/>
    <col min="8676" max="8676" width="7.5703125" style="68" customWidth="1"/>
    <col min="8677" max="8677" width="26.140625" style="68" customWidth="1"/>
    <col min="8678" max="8678" width="3.28515625" style="68" customWidth="1"/>
    <col min="8679" max="8679" width="4.7109375" style="68" customWidth="1"/>
    <col min="8680" max="8680" width="11.7109375" style="68" customWidth="1"/>
    <col min="8681" max="8713" width="2" style="68" customWidth="1"/>
    <col min="8714" max="8715" width="2.7109375" style="68" customWidth="1"/>
    <col min="8716" max="8716" width="6.85546875" style="68" customWidth="1"/>
    <col min="8717" max="8717" width="3.7109375" style="68" customWidth="1"/>
    <col min="8718" max="8718" width="4.7109375" style="68" customWidth="1"/>
    <col min="8719" max="8719" width="27.7109375" style="68" customWidth="1"/>
    <col min="8720" max="8930" width="9.140625" style="68"/>
    <col min="8931" max="8931" width="3.5703125" style="68" customWidth="1"/>
    <col min="8932" max="8932" width="7.5703125" style="68" customWidth="1"/>
    <col min="8933" max="8933" width="26.140625" style="68" customWidth="1"/>
    <col min="8934" max="8934" width="3.28515625" style="68" customWidth="1"/>
    <col min="8935" max="8935" width="4.7109375" style="68" customWidth="1"/>
    <col min="8936" max="8936" width="11.7109375" style="68" customWidth="1"/>
    <col min="8937" max="8969" width="2" style="68" customWidth="1"/>
    <col min="8970" max="8971" width="2.7109375" style="68" customWidth="1"/>
    <col min="8972" max="8972" width="6.85546875" style="68" customWidth="1"/>
    <col min="8973" max="8973" width="3.7109375" style="68" customWidth="1"/>
    <col min="8974" max="8974" width="4.7109375" style="68" customWidth="1"/>
    <col min="8975" max="8975" width="27.7109375" style="68" customWidth="1"/>
    <col min="8976" max="9186" width="9.140625" style="68"/>
    <col min="9187" max="9187" width="3.5703125" style="68" customWidth="1"/>
    <col min="9188" max="9188" width="7.5703125" style="68" customWidth="1"/>
    <col min="9189" max="9189" width="26.140625" style="68" customWidth="1"/>
    <col min="9190" max="9190" width="3.28515625" style="68" customWidth="1"/>
    <col min="9191" max="9191" width="4.7109375" style="68" customWidth="1"/>
    <col min="9192" max="9192" width="11.7109375" style="68" customWidth="1"/>
    <col min="9193" max="9225" width="2" style="68" customWidth="1"/>
    <col min="9226" max="9227" width="2.7109375" style="68" customWidth="1"/>
    <col min="9228" max="9228" width="6.85546875" style="68" customWidth="1"/>
    <col min="9229" max="9229" width="3.7109375" style="68" customWidth="1"/>
    <col min="9230" max="9230" width="4.7109375" style="68" customWidth="1"/>
    <col min="9231" max="9231" width="27.7109375" style="68" customWidth="1"/>
    <col min="9232" max="9442" width="9.140625" style="68"/>
    <col min="9443" max="9443" width="3.5703125" style="68" customWidth="1"/>
    <col min="9444" max="9444" width="7.5703125" style="68" customWidth="1"/>
    <col min="9445" max="9445" width="26.140625" style="68" customWidth="1"/>
    <col min="9446" max="9446" width="3.28515625" style="68" customWidth="1"/>
    <col min="9447" max="9447" width="4.7109375" style="68" customWidth="1"/>
    <col min="9448" max="9448" width="11.7109375" style="68" customWidth="1"/>
    <col min="9449" max="9481" width="2" style="68" customWidth="1"/>
    <col min="9482" max="9483" width="2.7109375" style="68" customWidth="1"/>
    <col min="9484" max="9484" width="6.85546875" style="68" customWidth="1"/>
    <col min="9485" max="9485" width="3.7109375" style="68" customWidth="1"/>
    <col min="9486" max="9486" width="4.7109375" style="68" customWidth="1"/>
    <col min="9487" max="9487" width="27.7109375" style="68" customWidth="1"/>
    <col min="9488" max="9698" width="9.140625" style="68"/>
    <col min="9699" max="9699" width="3.5703125" style="68" customWidth="1"/>
    <col min="9700" max="9700" width="7.5703125" style="68" customWidth="1"/>
    <col min="9701" max="9701" width="26.140625" style="68" customWidth="1"/>
    <col min="9702" max="9702" width="3.28515625" style="68" customWidth="1"/>
    <col min="9703" max="9703" width="4.7109375" style="68" customWidth="1"/>
    <col min="9704" max="9704" width="11.7109375" style="68" customWidth="1"/>
    <col min="9705" max="9737" width="2" style="68" customWidth="1"/>
    <col min="9738" max="9739" width="2.7109375" style="68" customWidth="1"/>
    <col min="9740" max="9740" width="6.85546875" style="68" customWidth="1"/>
    <col min="9741" max="9741" width="3.7109375" style="68" customWidth="1"/>
    <col min="9742" max="9742" width="4.7109375" style="68" customWidth="1"/>
    <col min="9743" max="9743" width="27.7109375" style="68" customWidth="1"/>
    <col min="9744" max="9954" width="9.140625" style="68"/>
    <col min="9955" max="9955" width="3.5703125" style="68" customWidth="1"/>
    <col min="9956" max="9956" width="7.5703125" style="68" customWidth="1"/>
    <col min="9957" max="9957" width="26.140625" style="68" customWidth="1"/>
    <col min="9958" max="9958" width="3.28515625" style="68" customWidth="1"/>
    <col min="9959" max="9959" width="4.7109375" style="68" customWidth="1"/>
    <col min="9960" max="9960" width="11.7109375" style="68" customWidth="1"/>
    <col min="9961" max="9993" width="2" style="68" customWidth="1"/>
    <col min="9994" max="9995" width="2.7109375" style="68" customWidth="1"/>
    <col min="9996" max="9996" width="6.85546875" style="68" customWidth="1"/>
    <col min="9997" max="9997" width="3.7109375" style="68" customWidth="1"/>
    <col min="9998" max="9998" width="4.7109375" style="68" customWidth="1"/>
    <col min="9999" max="9999" width="27.7109375" style="68" customWidth="1"/>
    <col min="10000" max="10210" width="9.140625" style="68"/>
    <col min="10211" max="10211" width="3.5703125" style="68" customWidth="1"/>
    <col min="10212" max="10212" width="7.5703125" style="68" customWidth="1"/>
    <col min="10213" max="10213" width="26.140625" style="68" customWidth="1"/>
    <col min="10214" max="10214" width="3.28515625" style="68" customWidth="1"/>
    <col min="10215" max="10215" width="4.7109375" style="68" customWidth="1"/>
    <col min="10216" max="10216" width="11.7109375" style="68" customWidth="1"/>
    <col min="10217" max="10249" width="2" style="68" customWidth="1"/>
    <col min="10250" max="10251" width="2.7109375" style="68" customWidth="1"/>
    <col min="10252" max="10252" width="6.85546875" style="68" customWidth="1"/>
    <col min="10253" max="10253" width="3.7109375" style="68" customWidth="1"/>
    <col min="10254" max="10254" width="4.7109375" style="68" customWidth="1"/>
    <col min="10255" max="10255" width="27.7109375" style="68" customWidth="1"/>
    <col min="10256" max="10466" width="9.140625" style="68"/>
    <col min="10467" max="10467" width="3.5703125" style="68" customWidth="1"/>
    <col min="10468" max="10468" width="7.5703125" style="68" customWidth="1"/>
    <col min="10469" max="10469" width="26.140625" style="68" customWidth="1"/>
    <col min="10470" max="10470" width="3.28515625" style="68" customWidth="1"/>
    <col min="10471" max="10471" width="4.7109375" style="68" customWidth="1"/>
    <col min="10472" max="10472" width="11.7109375" style="68" customWidth="1"/>
    <col min="10473" max="10505" width="2" style="68" customWidth="1"/>
    <col min="10506" max="10507" width="2.7109375" style="68" customWidth="1"/>
    <col min="10508" max="10508" width="6.85546875" style="68" customWidth="1"/>
    <col min="10509" max="10509" width="3.7109375" style="68" customWidth="1"/>
    <col min="10510" max="10510" width="4.7109375" style="68" customWidth="1"/>
    <col min="10511" max="10511" width="27.7109375" style="68" customWidth="1"/>
    <col min="10512" max="10722" width="9.140625" style="68"/>
    <col min="10723" max="10723" width="3.5703125" style="68" customWidth="1"/>
    <col min="10724" max="10724" width="7.5703125" style="68" customWidth="1"/>
    <col min="10725" max="10725" width="26.140625" style="68" customWidth="1"/>
    <col min="10726" max="10726" width="3.28515625" style="68" customWidth="1"/>
    <col min="10727" max="10727" width="4.7109375" style="68" customWidth="1"/>
    <col min="10728" max="10728" width="11.7109375" style="68" customWidth="1"/>
    <col min="10729" max="10761" width="2" style="68" customWidth="1"/>
    <col min="10762" max="10763" width="2.7109375" style="68" customWidth="1"/>
    <col min="10764" max="10764" width="6.85546875" style="68" customWidth="1"/>
    <col min="10765" max="10765" width="3.7109375" style="68" customWidth="1"/>
    <col min="10766" max="10766" width="4.7109375" style="68" customWidth="1"/>
    <col min="10767" max="10767" width="27.7109375" style="68" customWidth="1"/>
    <col min="10768" max="10978" width="9.140625" style="68"/>
    <col min="10979" max="10979" width="3.5703125" style="68" customWidth="1"/>
    <col min="10980" max="10980" width="7.5703125" style="68" customWidth="1"/>
    <col min="10981" max="10981" width="26.140625" style="68" customWidth="1"/>
    <col min="10982" max="10982" width="3.28515625" style="68" customWidth="1"/>
    <col min="10983" max="10983" width="4.7109375" style="68" customWidth="1"/>
    <col min="10984" max="10984" width="11.7109375" style="68" customWidth="1"/>
    <col min="10985" max="11017" width="2" style="68" customWidth="1"/>
    <col min="11018" max="11019" width="2.7109375" style="68" customWidth="1"/>
    <col min="11020" max="11020" width="6.85546875" style="68" customWidth="1"/>
    <col min="11021" max="11021" width="3.7109375" style="68" customWidth="1"/>
    <col min="11022" max="11022" width="4.7109375" style="68" customWidth="1"/>
    <col min="11023" max="11023" width="27.7109375" style="68" customWidth="1"/>
    <col min="11024" max="11234" width="9.140625" style="68"/>
    <col min="11235" max="11235" width="3.5703125" style="68" customWidth="1"/>
    <col min="11236" max="11236" width="7.5703125" style="68" customWidth="1"/>
    <col min="11237" max="11237" width="26.140625" style="68" customWidth="1"/>
    <col min="11238" max="11238" width="3.28515625" style="68" customWidth="1"/>
    <col min="11239" max="11239" width="4.7109375" style="68" customWidth="1"/>
    <col min="11240" max="11240" width="11.7109375" style="68" customWidth="1"/>
    <col min="11241" max="11273" width="2" style="68" customWidth="1"/>
    <col min="11274" max="11275" width="2.7109375" style="68" customWidth="1"/>
    <col min="11276" max="11276" width="6.85546875" style="68" customWidth="1"/>
    <col min="11277" max="11277" width="3.7109375" style="68" customWidth="1"/>
    <col min="11278" max="11278" width="4.7109375" style="68" customWidth="1"/>
    <col min="11279" max="11279" width="27.7109375" style="68" customWidth="1"/>
    <col min="11280" max="11490" width="9.140625" style="68"/>
    <col min="11491" max="11491" width="3.5703125" style="68" customWidth="1"/>
    <col min="11492" max="11492" width="7.5703125" style="68" customWidth="1"/>
    <col min="11493" max="11493" width="26.140625" style="68" customWidth="1"/>
    <col min="11494" max="11494" width="3.28515625" style="68" customWidth="1"/>
    <col min="11495" max="11495" width="4.7109375" style="68" customWidth="1"/>
    <col min="11496" max="11496" width="11.7109375" style="68" customWidth="1"/>
    <col min="11497" max="11529" width="2" style="68" customWidth="1"/>
    <col min="11530" max="11531" width="2.7109375" style="68" customWidth="1"/>
    <col min="11532" max="11532" width="6.85546875" style="68" customWidth="1"/>
    <col min="11533" max="11533" width="3.7109375" style="68" customWidth="1"/>
    <col min="11534" max="11534" width="4.7109375" style="68" customWidth="1"/>
    <col min="11535" max="11535" width="27.7109375" style="68" customWidth="1"/>
    <col min="11536" max="11746" width="9.140625" style="68"/>
    <col min="11747" max="11747" width="3.5703125" style="68" customWidth="1"/>
    <col min="11748" max="11748" width="7.5703125" style="68" customWidth="1"/>
    <col min="11749" max="11749" width="26.140625" style="68" customWidth="1"/>
    <col min="11750" max="11750" width="3.28515625" style="68" customWidth="1"/>
    <col min="11751" max="11751" width="4.7109375" style="68" customWidth="1"/>
    <col min="11752" max="11752" width="11.7109375" style="68" customWidth="1"/>
    <col min="11753" max="11785" width="2" style="68" customWidth="1"/>
    <col min="11786" max="11787" width="2.7109375" style="68" customWidth="1"/>
    <col min="11788" max="11788" width="6.85546875" style="68" customWidth="1"/>
    <col min="11789" max="11789" width="3.7109375" style="68" customWidth="1"/>
    <col min="11790" max="11790" width="4.7109375" style="68" customWidth="1"/>
    <col min="11791" max="11791" width="27.7109375" style="68" customWidth="1"/>
    <col min="11792" max="12002" width="9.140625" style="68"/>
    <col min="12003" max="12003" width="3.5703125" style="68" customWidth="1"/>
    <col min="12004" max="12004" width="7.5703125" style="68" customWidth="1"/>
    <col min="12005" max="12005" width="26.140625" style="68" customWidth="1"/>
    <col min="12006" max="12006" width="3.28515625" style="68" customWidth="1"/>
    <col min="12007" max="12007" width="4.7109375" style="68" customWidth="1"/>
    <col min="12008" max="12008" width="11.7109375" style="68" customWidth="1"/>
    <col min="12009" max="12041" width="2" style="68" customWidth="1"/>
    <col min="12042" max="12043" width="2.7109375" style="68" customWidth="1"/>
    <col min="12044" max="12044" width="6.85546875" style="68" customWidth="1"/>
    <col min="12045" max="12045" width="3.7109375" style="68" customWidth="1"/>
    <col min="12046" max="12046" width="4.7109375" style="68" customWidth="1"/>
    <col min="12047" max="12047" width="27.7109375" style="68" customWidth="1"/>
    <col min="12048" max="12258" width="9.140625" style="68"/>
    <col min="12259" max="12259" width="3.5703125" style="68" customWidth="1"/>
    <col min="12260" max="12260" width="7.5703125" style="68" customWidth="1"/>
    <col min="12261" max="12261" width="26.140625" style="68" customWidth="1"/>
    <col min="12262" max="12262" width="3.28515625" style="68" customWidth="1"/>
    <col min="12263" max="12263" width="4.7109375" style="68" customWidth="1"/>
    <col min="12264" max="12264" width="11.7109375" style="68" customWidth="1"/>
    <col min="12265" max="12297" width="2" style="68" customWidth="1"/>
    <col min="12298" max="12299" width="2.7109375" style="68" customWidth="1"/>
    <col min="12300" max="12300" width="6.85546875" style="68" customWidth="1"/>
    <col min="12301" max="12301" width="3.7109375" style="68" customWidth="1"/>
    <col min="12302" max="12302" width="4.7109375" style="68" customWidth="1"/>
    <col min="12303" max="12303" width="27.7109375" style="68" customWidth="1"/>
    <col min="12304" max="12514" width="9.140625" style="68"/>
    <col min="12515" max="12515" width="3.5703125" style="68" customWidth="1"/>
    <col min="12516" max="12516" width="7.5703125" style="68" customWidth="1"/>
    <col min="12517" max="12517" width="26.140625" style="68" customWidth="1"/>
    <col min="12518" max="12518" width="3.28515625" style="68" customWidth="1"/>
    <col min="12519" max="12519" width="4.7109375" style="68" customWidth="1"/>
    <col min="12520" max="12520" width="11.7109375" style="68" customWidth="1"/>
    <col min="12521" max="12553" width="2" style="68" customWidth="1"/>
    <col min="12554" max="12555" width="2.7109375" style="68" customWidth="1"/>
    <col min="12556" max="12556" width="6.85546875" style="68" customWidth="1"/>
    <col min="12557" max="12557" width="3.7109375" style="68" customWidth="1"/>
    <col min="12558" max="12558" width="4.7109375" style="68" customWidth="1"/>
    <col min="12559" max="12559" width="27.7109375" style="68" customWidth="1"/>
    <col min="12560" max="12770" width="9.140625" style="68"/>
    <col min="12771" max="12771" width="3.5703125" style="68" customWidth="1"/>
    <col min="12772" max="12772" width="7.5703125" style="68" customWidth="1"/>
    <col min="12773" max="12773" width="26.140625" style="68" customWidth="1"/>
    <col min="12774" max="12774" width="3.28515625" style="68" customWidth="1"/>
    <col min="12775" max="12775" width="4.7109375" style="68" customWidth="1"/>
    <col min="12776" max="12776" width="11.7109375" style="68" customWidth="1"/>
    <col min="12777" max="12809" width="2" style="68" customWidth="1"/>
    <col min="12810" max="12811" width="2.7109375" style="68" customWidth="1"/>
    <col min="12812" max="12812" width="6.85546875" style="68" customWidth="1"/>
    <col min="12813" max="12813" width="3.7109375" style="68" customWidth="1"/>
    <col min="12814" max="12814" width="4.7109375" style="68" customWidth="1"/>
    <col min="12815" max="12815" width="27.7109375" style="68" customWidth="1"/>
    <col min="12816" max="13026" width="9.140625" style="68"/>
    <col min="13027" max="13027" width="3.5703125" style="68" customWidth="1"/>
    <col min="13028" max="13028" width="7.5703125" style="68" customWidth="1"/>
    <col min="13029" max="13029" width="26.140625" style="68" customWidth="1"/>
    <col min="13030" max="13030" width="3.28515625" style="68" customWidth="1"/>
    <col min="13031" max="13031" width="4.7109375" style="68" customWidth="1"/>
    <col min="13032" max="13032" width="11.7109375" style="68" customWidth="1"/>
    <col min="13033" max="13065" width="2" style="68" customWidth="1"/>
    <col min="13066" max="13067" width="2.7109375" style="68" customWidth="1"/>
    <col min="13068" max="13068" width="6.85546875" style="68" customWidth="1"/>
    <col min="13069" max="13069" width="3.7109375" style="68" customWidth="1"/>
    <col min="13070" max="13070" width="4.7109375" style="68" customWidth="1"/>
    <col min="13071" max="13071" width="27.7109375" style="68" customWidth="1"/>
    <col min="13072" max="13282" width="9.140625" style="68"/>
    <col min="13283" max="13283" width="3.5703125" style="68" customWidth="1"/>
    <col min="13284" max="13284" width="7.5703125" style="68" customWidth="1"/>
    <col min="13285" max="13285" width="26.140625" style="68" customWidth="1"/>
    <col min="13286" max="13286" width="3.28515625" style="68" customWidth="1"/>
    <col min="13287" max="13287" width="4.7109375" style="68" customWidth="1"/>
    <col min="13288" max="13288" width="11.7109375" style="68" customWidth="1"/>
    <col min="13289" max="13321" width="2" style="68" customWidth="1"/>
    <col min="13322" max="13323" width="2.7109375" style="68" customWidth="1"/>
    <col min="13324" max="13324" width="6.85546875" style="68" customWidth="1"/>
    <col min="13325" max="13325" width="3.7109375" style="68" customWidth="1"/>
    <col min="13326" max="13326" width="4.7109375" style="68" customWidth="1"/>
    <col min="13327" max="13327" width="27.7109375" style="68" customWidth="1"/>
    <col min="13328" max="13538" width="9.140625" style="68"/>
    <col min="13539" max="13539" width="3.5703125" style="68" customWidth="1"/>
    <col min="13540" max="13540" width="7.5703125" style="68" customWidth="1"/>
    <col min="13541" max="13541" width="26.140625" style="68" customWidth="1"/>
    <col min="13542" max="13542" width="3.28515625" style="68" customWidth="1"/>
    <col min="13543" max="13543" width="4.7109375" style="68" customWidth="1"/>
    <col min="13544" max="13544" width="11.7109375" style="68" customWidth="1"/>
    <col min="13545" max="13577" width="2" style="68" customWidth="1"/>
    <col min="13578" max="13579" width="2.7109375" style="68" customWidth="1"/>
    <col min="13580" max="13580" width="6.85546875" style="68" customWidth="1"/>
    <col min="13581" max="13581" width="3.7109375" style="68" customWidth="1"/>
    <col min="13582" max="13582" width="4.7109375" style="68" customWidth="1"/>
    <col min="13583" max="13583" width="27.7109375" style="68" customWidth="1"/>
    <col min="13584" max="13794" width="9.140625" style="68"/>
    <col min="13795" max="13795" width="3.5703125" style="68" customWidth="1"/>
    <col min="13796" max="13796" width="7.5703125" style="68" customWidth="1"/>
    <col min="13797" max="13797" width="26.140625" style="68" customWidth="1"/>
    <col min="13798" max="13798" width="3.28515625" style="68" customWidth="1"/>
    <col min="13799" max="13799" width="4.7109375" style="68" customWidth="1"/>
    <col min="13800" max="13800" width="11.7109375" style="68" customWidth="1"/>
    <col min="13801" max="13833" width="2" style="68" customWidth="1"/>
    <col min="13834" max="13835" width="2.7109375" style="68" customWidth="1"/>
    <col min="13836" max="13836" width="6.85546875" style="68" customWidth="1"/>
    <col min="13837" max="13837" width="3.7109375" style="68" customWidth="1"/>
    <col min="13838" max="13838" width="4.7109375" style="68" customWidth="1"/>
    <col min="13839" max="13839" width="27.7109375" style="68" customWidth="1"/>
    <col min="13840" max="14050" width="9.140625" style="68"/>
    <col min="14051" max="14051" width="3.5703125" style="68" customWidth="1"/>
    <col min="14052" max="14052" width="7.5703125" style="68" customWidth="1"/>
    <col min="14053" max="14053" width="26.140625" style="68" customWidth="1"/>
    <col min="14054" max="14054" width="3.28515625" style="68" customWidth="1"/>
    <col min="14055" max="14055" width="4.7109375" style="68" customWidth="1"/>
    <col min="14056" max="14056" width="11.7109375" style="68" customWidth="1"/>
    <col min="14057" max="14089" width="2" style="68" customWidth="1"/>
    <col min="14090" max="14091" width="2.7109375" style="68" customWidth="1"/>
    <col min="14092" max="14092" width="6.85546875" style="68" customWidth="1"/>
    <col min="14093" max="14093" width="3.7109375" style="68" customWidth="1"/>
    <col min="14094" max="14094" width="4.7109375" style="68" customWidth="1"/>
    <col min="14095" max="14095" width="27.7109375" style="68" customWidth="1"/>
    <col min="14096" max="14306" width="9.140625" style="68"/>
    <col min="14307" max="14307" width="3.5703125" style="68" customWidth="1"/>
    <col min="14308" max="14308" width="7.5703125" style="68" customWidth="1"/>
    <col min="14309" max="14309" width="26.140625" style="68" customWidth="1"/>
    <col min="14310" max="14310" width="3.28515625" style="68" customWidth="1"/>
    <col min="14311" max="14311" width="4.7109375" style="68" customWidth="1"/>
    <col min="14312" max="14312" width="11.7109375" style="68" customWidth="1"/>
    <col min="14313" max="14345" width="2" style="68" customWidth="1"/>
    <col min="14346" max="14347" width="2.7109375" style="68" customWidth="1"/>
    <col min="14348" max="14348" width="6.85546875" style="68" customWidth="1"/>
    <col min="14349" max="14349" width="3.7109375" style="68" customWidth="1"/>
    <col min="14350" max="14350" width="4.7109375" style="68" customWidth="1"/>
    <col min="14351" max="14351" width="27.7109375" style="68" customWidth="1"/>
    <col min="14352" max="14562" width="9.140625" style="68"/>
    <col min="14563" max="14563" width="3.5703125" style="68" customWidth="1"/>
    <col min="14564" max="14564" width="7.5703125" style="68" customWidth="1"/>
    <col min="14565" max="14565" width="26.140625" style="68" customWidth="1"/>
    <col min="14566" max="14566" width="3.28515625" style="68" customWidth="1"/>
    <col min="14567" max="14567" width="4.7109375" style="68" customWidth="1"/>
    <col min="14568" max="14568" width="11.7109375" style="68" customWidth="1"/>
    <col min="14569" max="14601" width="2" style="68" customWidth="1"/>
    <col min="14602" max="14603" width="2.7109375" style="68" customWidth="1"/>
    <col min="14604" max="14604" width="6.85546875" style="68" customWidth="1"/>
    <col min="14605" max="14605" width="3.7109375" style="68" customWidth="1"/>
    <col min="14606" max="14606" width="4.7109375" style="68" customWidth="1"/>
    <col min="14607" max="14607" width="27.7109375" style="68" customWidth="1"/>
    <col min="14608" max="14818" width="9.140625" style="68"/>
    <col min="14819" max="14819" width="3.5703125" style="68" customWidth="1"/>
    <col min="14820" max="14820" width="7.5703125" style="68" customWidth="1"/>
    <col min="14821" max="14821" width="26.140625" style="68" customWidth="1"/>
    <col min="14822" max="14822" width="3.28515625" style="68" customWidth="1"/>
    <col min="14823" max="14823" width="4.7109375" style="68" customWidth="1"/>
    <col min="14824" max="14824" width="11.7109375" style="68" customWidth="1"/>
    <col min="14825" max="14857" width="2" style="68" customWidth="1"/>
    <col min="14858" max="14859" width="2.7109375" style="68" customWidth="1"/>
    <col min="14860" max="14860" width="6.85546875" style="68" customWidth="1"/>
    <col min="14861" max="14861" width="3.7109375" style="68" customWidth="1"/>
    <col min="14862" max="14862" width="4.7109375" style="68" customWidth="1"/>
    <col min="14863" max="14863" width="27.7109375" style="68" customWidth="1"/>
    <col min="14864" max="15074" width="9.140625" style="68"/>
    <col min="15075" max="15075" width="3.5703125" style="68" customWidth="1"/>
    <col min="15076" max="15076" width="7.5703125" style="68" customWidth="1"/>
    <col min="15077" max="15077" width="26.140625" style="68" customWidth="1"/>
    <col min="15078" max="15078" width="3.28515625" style="68" customWidth="1"/>
    <col min="15079" max="15079" width="4.7109375" style="68" customWidth="1"/>
    <col min="15080" max="15080" width="11.7109375" style="68" customWidth="1"/>
    <col min="15081" max="15113" width="2" style="68" customWidth="1"/>
    <col min="15114" max="15115" width="2.7109375" style="68" customWidth="1"/>
    <col min="15116" max="15116" width="6.85546875" style="68" customWidth="1"/>
    <col min="15117" max="15117" width="3.7109375" style="68" customWidth="1"/>
    <col min="15118" max="15118" width="4.7109375" style="68" customWidth="1"/>
    <col min="15119" max="15119" width="27.7109375" style="68" customWidth="1"/>
    <col min="15120" max="15330" width="9.140625" style="68"/>
    <col min="15331" max="15331" width="3.5703125" style="68" customWidth="1"/>
    <col min="15332" max="15332" width="7.5703125" style="68" customWidth="1"/>
    <col min="15333" max="15333" width="26.140625" style="68" customWidth="1"/>
    <col min="15334" max="15334" width="3.28515625" style="68" customWidth="1"/>
    <col min="15335" max="15335" width="4.7109375" style="68" customWidth="1"/>
    <col min="15336" max="15336" width="11.7109375" style="68" customWidth="1"/>
    <col min="15337" max="15369" width="2" style="68" customWidth="1"/>
    <col min="15370" max="15371" width="2.7109375" style="68" customWidth="1"/>
    <col min="15372" max="15372" width="6.85546875" style="68" customWidth="1"/>
    <col min="15373" max="15373" width="3.7109375" style="68" customWidth="1"/>
    <col min="15374" max="15374" width="4.7109375" style="68" customWidth="1"/>
    <col min="15375" max="15375" width="27.7109375" style="68" customWidth="1"/>
    <col min="15376" max="15586" width="9.140625" style="68"/>
    <col min="15587" max="15587" width="3.5703125" style="68" customWidth="1"/>
    <col min="15588" max="15588" width="7.5703125" style="68" customWidth="1"/>
    <col min="15589" max="15589" width="26.140625" style="68" customWidth="1"/>
    <col min="15590" max="15590" width="3.28515625" style="68" customWidth="1"/>
    <col min="15591" max="15591" width="4.7109375" style="68" customWidth="1"/>
    <col min="15592" max="15592" width="11.7109375" style="68" customWidth="1"/>
    <col min="15593" max="15625" width="2" style="68" customWidth="1"/>
    <col min="15626" max="15627" width="2.7109375" style="68" customWidth="1"/>
    <col min="15628" max="15628" width="6.85546875" style="68" customWidth="1"/>
    <col min="15629" max="15629" width="3.7109375" style="68" customWidth="1"/>
    <col min="15630" max="15630" width="4.7109375" style="68" customWidth="1"/>
    <col min="15631" max="15631" width="27.7109375" style="68" customWidth="1"/>
    <col min="15632" max="15842" width="9.140625" style="68"/>
    <col min="15843" max="15843" width="3.5703125" style="68" customWidth="1"/>
    <col min="15844" max="15844" width="7.5703125" style="68" customWidth="1"/>
    <col min="15845" max="15845" width="26.140625" style="68" customWidth="1"/>
    <col min="15846" max="15846" width="3.28515625" style="68" customWidth="1"/>
    <col min="15847" max="15847" width="4.7109375" style="68" customWidth="1"/>
    <col min="15848" max="15848" width="11.7109375" style="68" customWidth="1"/>
    <col min="15849" max="15881" width="2" style="68" customWidth="1"/>
    <col min="15882" max="15883" width="2.7109375" style="68" customWidth="1"/>
    <col min="15884" max="15884" width="6.85546875" style="68" customWidth="1"/>
    <col min="15885" max="15885" width="3.7109375" style="68" customWidth="1"/>
    <col min="15886" max="15886" width="4.7109375" style="68" customWidth="1"/>
    <col min="15887" max="15887" width="27.7109375" style="68" customWidth="1"/>
    <col min="15888" max="16098" width="9.140625" style="68"/>
    <col min="16099" max="16099" width="3.5703125" style="68" customWidth="1"/>
    <col min="16100" max="16100" width="7.5703125" style="68" customWidth="1"/>
    <col min="16101" max="16101" width="26.140625" style="68" customWidth="1"/>
    <col min="16102" max="16102" width="3.28515625" style="68" customWidth="1"/>
    <col min="16103" max="16103" width="4.7109375" style="68" customWidth="1"/>
    <col min="16104" max="16104" width="11.7109375" style="68" customWidth="1"/>
    <col min="16105" max="16137" width="2" style="68" customWidth="1"/>
    <col min="16138" max="16139" width="2.7109375" style="68" customWidth="1"/>
    <col min="16140" max="16140" width="6.85546875" style="68" customWidth="1"/>
    <col min="16141" max="16141" width="3.7109375" style="68" customWidth="1"/>
    <col min="16142" max="16142" width="4.7109375" style="68" customWidth="1"/>
    <col min="16143" max="16143" width="27.7109375" style="68" customWidth="1"/>
    <col min="16144" max="16384" width="9.140625" style="68"/>
  </cols>
  <sheetData>
    <row r="1" spans="1:26" ht="15.75">
      <c r="H1" s="15"/>
      <c r="I1" s="15" t="s">
        <v>33</v>
      </c>
      <c r="Q1" s="161">
        <v>0</v>
      </c>
      <c r="R1" s="161">
        <v>20</v>
      </c>
      <c r="S1" s="161">
        <v>24</v>
      </c>
      <c r="T1" s="161">
        <v>28</v>
      </c>
      <c r="U1" s="161">
        <v>33</v>
      </c>
      <c r="V1" s="161">
        <v>39</v>
      </c>
      <c r="W1" s="161">
        <v>46</v>
      </c>
      <c r="X1" s="161">
        <v>52</v>
      </c>
      <c r="Y1" s="161" t="s">
        <v>4</v>
      </c>
      <c r="Z1" s="161" t="s">
        <v>4</v>
      </c>
    </row>
    <row r="2" spans="1:26" ht="15.75">
      <c r="H2" s="15"/>
      <c r="I2" s="15" t="s">
        <v>32</v>
      </c>
      <c r="Q2" s="162" t="s">
        <v>39</v>
      </c>
      <c r="R2" s="163" t="s">
        <v>70</v>
      </c>
      <c r="S2" s="163" t="s">
        <v>40</v>
      </c>
      <c r="T2" s="163" t="s">
        <v>41</v>
      </c>
      <c r="U2" s="163" t="s">
        <v>42</v>
      </c>
      <c r="V2" s="163" t="s">
        <v>43</v>
      </c>
      <c r="W2" s="163" t="s">
        <v>44</v>
      </c>
      <c r="X2" s="164" t="s">
        <v>45</v>
      </c>
      <c r="Y2" s="163" t="s">
        <v>46</v>
      </c>
      <c r="Z2" s="163" t="s">
        <v>47</v>
      </c>
    </row>
    <row r="3" spans="1:26" ht="15.75">
      <c r="H3" s="73"/>
      <c r="I3" s="15" t="s">
        <v>31</v>
      </c>
    </row>
    <row r="4" spans="1:26" ht="15" customHeight="1">
      <c r="H4" s="73"/>
      <c r="I4" s="15"/>
    </row>
    <row r="5" spans="1:26" ht="18.75">
      <c r="H5" s="73"/>
      <c r="I5" s="14" t="s">
        <v>30</v>
      </c>
    </row>
    <row r="6" spans="1:26" ht="18.75">
      <c r="H6" s="15"/>
      <c r="I6" s="14" t="s">
        <v>48</v>
      </c>
    </row>
    <row r="7" spans="1:26" ht="15" customHeight="1">
      <c r="H7" s="74"/>
      <c r="I7" s="74"/>
    </row>
    <row r="8" spans="1:26" ht="20.25">
      <c r="H8" s="14"/>
      <c r="I8" s="75" t="s">
        <v>35</v>
      </c>
    </row>
    <row r="9" spans="1:26" ht="12" customHeight="1">
      <c r="H9" s="14"/>
      <c r="I9" s="75"/>
    </row>
    <row r="10" spans="1:26" s="81" customFormat="1" ht="20.25">
      <c r="A10" s="165"/>
      <c r="B10" s="166"/>
      <c r="C10" s="167"/>
      <c r="D10" s="165"/>
      <c r="E10" s="165"/>
      <c r="F10" s="168"/>
      <c r="G10" s="169"/>
      <c r="H10" s="169"/>
      <c r="I10" s="78" t="s">
        <v>71</v>
      </c>
      <c r="J10" s="168"/>
      <c r="K10" s="168"/>
      <c r="L10" s="168"/>
      <c r="M10" s="168"/>
      <c r="N10" s="170"/>
      <c r="O10" s="171"/>
    </row>
    <row r="11" spans="1:26" ht="18" customHeight="1">
      <c r="A11" s="82" t="s">
        <v>50</v>
      </c>
      <c r="B11" s="172"/>
      <c r="C11" s="173"/>
      <c r="D11" s="174"/>
      <c r="E11" s="174"/>
      <c r="F11" s="92"/>
      <c r="G11" s="91"/>
      <c r="H11" s="91"/>
      <c r="I11" s="91"/>
      <c r="J11" s="94"/>
      <c r="K11" s="94"/>
      <c r="L11" s="94"/>
      <c r="M11" s="94"/>
      <c r="N11" s="175"/>
      <c r="O11" s="87" t="s">
        <v>51</v>
      </c>
    </row>
    <row r="12" spans="1:26" ht="12.95" customHeight="1">
      <c r="A12" s="82"/>
      <c r="B12" s="172"/>
      <c r="C12" s="173"/>
      <c r="D12" s="174"/>
      <c r="E12" s="174"/>
      <c r="F12" s="92"/>
      <c r="G12" s="91"/>
      <c r="H12" s="91"/>
      <c r="I12" s="91"/>
      <c r="J12" s="94"/>
      <c r="K12" s="94"/>
      <c r="L12" s="94"/>
      <c r="M12" s="94"/>
      <c r="N12" s="175"/>
      <c r="O12" s="176"/>
    </row>
    <row r="13" spans="1:26" s="97" customFormat="1" ht="15.75" customHeight="1">
      <c r="A13" s="792" t="s">
        <v>52</v>
      </c>
      <c r="B13" s="790" t="s">
        <v>53</v>
      </c>
      <c r="C13" s="790" t="s">
        <v>54</v>
      </c>
      <c r="D13" s="812" t="s">
        <v>72</v>
      </c>
      <c r="E13" s="794" t="s">
        <v>56</v>
      </c>
      <c r="F13" s="790" t="s">
        <v>57</v>
      </c>
      <c r="G13" s="806" t="s">
        <v>58</v>
      </c>
      <c r="H13" s="807"/>
      <c r="I13" s="807"/>
      <c r="J13" s="807"/>
      <c r="K13" s="807"/>
      <c r="L13" s="808"/>
      <c r="M13" s="786" t="s">
        <v>59</v>
      </c>
      <c r="N13" s="794" t="s">
        <v>56</v>
      </c>
      <c r="O13" s="790" t="s">
        <v>60</v>
      </c>
    </row>
    <row r="14" spans="1:26" s="97" customFormat="1" ht="15.75" customHeight="1">
      <c r="A14" s="793"/>
      <c r="B14" s="791"/>
      <c r="C14" s="791"/>
      <c r="D14" s="813"/>
      <c r="E14" s="795"/>
      <c r="F14" s="791"/>
      <c r="G14" s="178">
        <v>1</v>
      </c>
      <c r="H14" s="178">
        <v>2</v>
      </c>
      <c r="I14" s="178">
        <v>3</v>
      </c>
      <c r="J14" s="178">
        <v>4</v>
      </c>
      <c r="K14" s="178">
        <v>5</v>
      </c>
      <c r="L14" s="178">
        <v>6</v>
      </c>
      <c r="M14" s="809"/>
      <c r="N14" s="795"/>
      <c r="O14" s="791"/>
    </row>
    <row r="15" spans="1:26" s="97" customFormat="1" ht="6" customHeight="1">
      <c r="A15" s="99"/>
      <c r="B15" s="100"/>
      <c r="C15" s="179"/>
      <c r="D15" s="100"/>
      <c r="E15" s="100"/>
      <c r="F15" s="100"/>
      <c r="G15" s="102"/>
      <c r="H15" s="102"/>
      <c r="I15" s="102"/>
      <c r="J15" s="102"/>
      <c r="K15" s="103"/>
      <c r="L15" s="103"/>
      <c r="M15" s="100"/>
      <c r="N15" s="104"/>
      <c r="O15" s="105"/>
    </row>
    <row r="16" spans="1:26" s="181" customFormat="1" ht="15" customHeight="1">
      <c r="A16" s="106"/>
      <c r="B16" s="107"/>
      <c r="C16" s="107" t="s">
        <v>61</v>
      </c>
      <c r="D16" s="107"/>
      <c r="E16" s="107"/>
      <c r="F16" s="108"/>
      <c r="G16" s="108"/>
      <c r="H16" s="109" t="s">
        <v>62</v>
      </c>
      <c r="I16" s="110"/>
      <c r="J16" s="107"/>
      <c r="K16" s="180"/>
      <c r="L16" s="112"/>
      <c r="M16" s="113"/>
      <c r="N16" s="114"/>
      <c r="O16" s="115" t="s">
        <v>73</v>
      </c>
    </row>
    <row r="17" spans="1:16" s="181" customFormat="1" ht="8.1" customHeight="1">
      <c r="A17" s="116"/>
      <c r="B17" s="116"/>
      <c r="C17" s="116"/>
      <c r="D17" s="116"/>
      <c r="E17" s="116"/>
      <c r="F17" s="117"/>
      <c r="G17" s="117"/>
      <c r="H17" s="118"/>
      <c r="I17" s="119"/>
      <c r="J17" s="116"/>
      <c r="K17" s="149"/>
      <c r="L17" s="121"/>
      <c r="M17" s="122"/>
      <c r="N17" s="123"/>
      <c r="O17" s="124"/>
    </row>
    <row r="18" spans="1:16" s="135" customFormat="1" ht="15">
      <c r="A18" s="132">
        <v>1</v>
      </c>
      <c r="B18" s="182">
        <v>990</v>
      </c>
      <c r="C18" s="183" t="s">
        <v>74</v>
      </c>
      <c r="D18" s="184">
        <v>2002</v>
      </c>
      <c r="E18" s="185" t="s">
        <v>41</v>
      </c>
      <c r="F18" s="186" t="s">
        <v>75</v>
      </c>
      <c r="G18" s="187">
        <v>35.71</v>
      </c>
      <c r="H18" s="188" t="s">
        <v>76</v>
      </c>
      <c r="I18" s="189">
        <v>36.81</v>
      </c>
      <c r="J18" s="189">
        <v>34.979999999999997</v>
      </c>
      <c r="K18" s="190">
        <v>33.869999999999997</v>
      </c>
      <c r="L18" s="188">
        <v>37.6</v>
      </c>
      <c r="M18" s="189">
        <v>37.6</v>
      </c>
      <c r="N18" s="132" t="str">
        <f>LOOKUP(M18,$Q$1:$Z$1,$Q$2:$Z$2)</f>
        <v>III</v>
      </c>
      <c r="O18" s="191" t="s">
        <v>77</v>
      </c>
      <c r="P18" s="192"/>
    </row>
    <row r="19" spans="1:16" s="135" customFormat="1" ht="15">
      <c r="A19" s="132">
        <v>2</v>
      </c>
      <c r="B19" s="182">
        <v>917</v>
      </c>
      <c r="C19" s="183" t="s">
        <v>78</v>
      </c>
      <c r="D19" s="184">
        <v>2002</v>
      </c>
      <c r="E19" s="185" t="s">
        <v>41</v>
      </c>
      <c r="F19" s="186" t="s">
        <v>68</v>
      </c>
      <c r="G19" s="187" t="s">
        <v>76</v>
      </c>
      <c r="H19" s="188" t="s">
        <v>76</v>
      </c>
      <c r="I19" s="189" t="s">
        <v>76</v>
      </c>
      <c r="J19" s="189">
        <v>26.7</v>
      </c>
      <c r="K19" s="190">
        <v>26.4</v>
      </c>
      <c r="L19" s="188">
        <v>26.93</v>
      </c>
      <c r="M19" s="189">
        <v>26.93</v>
      </c>
      <c r="N19" s="132" t="str">
        <f>LOOKUP(M19,$Q$1:$Z$1,$Q$2:$Z$2)</f>
        <v>2юн</v>
      </c>
      <c r="O19" s="191" t="s">
        <v>79</v>
      </c>
      <c r="P19" s="192"/>
    </row>
    <row r="20" spans="1:16" s="135" customFormat="1" ht="15">
      <c r="A20" s="132"/>
      <c r="B20" s="182">
        <v>103</v>
      </c>
      <c r="C20" s="183" t="s">
        <v>80</v>
      </c>
      <c r="D20" s="193">
        <v>2002</v>
      </c>
      <c r="E20" s="185" t="s">
        <v>43</v>
      </c>
      <c r="F20" s="186" t="s">
        <v>65</v>
      </c>
      <c r="G20" s="187"/>
      <c r="H20" s="188"/>
      <c r="I20" s="189"/>
      <c r="J20" s="189"/>
      <c r="K20" s="190"/>
      <c r="L20" s="188"/>
      <c r="M20" s="189" t="s">
        <v>81</v>
      </c>
      <c r="N20" s="132"/>
      <c r="O20" s="191" t="s">
        <v>66</v>
      </c>
      <c r="P20" s="192"/>
    </row>
    <row r="21" spans="1:16" s="135" customFormat="1" ht="15">
      <c r="A21" s="132"/>
      <c r="B21" s="182">
        <v>333</v>
      </c>
      <c r="C21" s="183" t="s">
        <v>82</v>
      </c>
      <c r="D21" s="193">
        <v>2001</v>
      </c>
      <c r="E21" s="185" t="s">
        <v>41</v>
      </c>
      <c r="F21" s="186" t="s">
        <v>83</v>
      </c>
      <c r="G21" s="187"/>
      <c r="H21" s="188"/>
      <c r="I21" s="189"/>
      <c r="J21" s="189"/>
      <c r="K21" s="190"/>
      <c r="L21" s="188"/>
      <c r="M21" s="189" t="s">
        <v>81</v>
      </c>
      <c r="N21" s="132"/>
      <c r="O21" s="191" t="s">
        <v>84</v>
      </c>
      <c r="P21" s="192"/>
    </row>
    <row r="22" spans="1:16" s="181" customFormat="1" ht="15" customHeight="1">
      <c r="A22" s="116"/>
      <c r="B22" s="139"/>
      <c r="C22" s="194"/>
      <c r="D22" s="139"/>
      <c r="E22" s="145"/>
      <c r="F22" s="126"/>
      <c r="G22" s="128"/>
      <c r="H22" s="128"/>
      <c r="I22" s="128"/>
      <c r="J22" s="128"/>
      <c r="K22" s="195"/>
      <c r="L22" s="151"/>
      <c r="M22" s="142"/>
      <c r="N22" s="143"/>
      <c r="O22" s="196"/>
    </row>
    <row r="23" spans="1:16" s="181" customFormat="1" ht="15" customHeight="1">
      <c r="A23" s="116"/>
      <c r="B23" s="116"/>
      <c r="C23" s="194"/>
      <c r="D23" s="116"/>
      <c r="E23" s="76"/>
      <c r="F23" s="126"/>
      <c r="G23" s="128"/>
      <c r="H23" s="128"/>
      <c r="I23" s="128"/>
      <c r="J23" s="128"/>
      <c r="K23" s="195"/>
      <c r="L23" s="151"/>
      <c r="M23" s="142"/>
      <c r="N23" s="143"/>
      <c r="O23" s="196"/>
    </row>
    <row r="24" spans="1:16" s="181" customFormat="1" ht="15" customHeight="1">
      <c r="A24" s="116"/>
      <c r="B24" s="139"/>
      <c r="C24" s="194"/>
      <c r="D24" s="139"/>
      <c r="E24" s="76"/>
      <c r="F24" s="146"/>
      <c r="G24" s="128"/>
      <c r="H24" s="128"/>
      <c r="I24" s="128"/>
      <c r="J24" s="128"/>
      <c r="K24" s="195"/>
      <c r="L24" s="151"/>
      <c r="M24" s="142"/>
      <c r="N24" s="143"/>
      <c r="O24" s="196"/>
    </row>
    <row r="25" spans="1:16" s="181" customFormat="1" ht="15" customHeight="1">
      <c r="A25" s="116"/>
      <c r="B25" s="139"/>
      <c r="C25" s="194"/>
      <c r="D25" s="139"/>
      <c r="E25" s="145"/>
      <c r="F25" s="146"/>
      <c r="G25" s="128"/>
      <c r="H25" s="128"/>
      <c r="I25" s="128"/>
      <c r="J25" s="128"/>
      <c r="K25" s="195"/>
      <c r="L25" s="151"/>
      <c r="M25" s="142"/>
      <c r="N25" s="143"/>
      <c r="O25" s="196"/>
    </row>
    <row r="26" spans="1:16" s="181" customFormat="1" ht="15" customHeight="1">
      <c r="A26" s="116"/>
      <c r="B26" s="139"/>
      <c r="C26" s="194"/>
      <c r="D26" s="139"/>
      <c r="E26" s="145"/>
      <c r="F26" s="126"/>
      <c r="G26" s="128"/>
      <c r="H26" s="128"/>
      <c r="I26" s="128"/>
      <c r="J26" s="128"/>
      <c r="K26" s="195"/>
      <c r="L26" s="151"/>
      <c r="M26" s="142"/>
      <c r="N26" s="143"/>
      <c r="O26" s="196"/>
    </row>
    <row r="27" spans="1:16" s="181" customFormat="1" ht="15" customHeight="1">
      <c r="A27" s="116"/>
      <c r="B27" s="116"/>
      <c r="C27" s="194"/>
      <c r="D27" s="116"/>
      <c r="E27" s="145"/>
      <c r="F27" s="146"/>
      <c r="G27" s="128"/>
      <c r="H27" s="128"/>
      <c r="I27" s="128"/>
      <c r="J27" s="128"/>
      <c r="K27" s="195"/>
      <c r="L27" s="151"/>
      <c r="M27" s="142"/>
      <c r="N27" s="143"/>
      <c r="O27" s="196"/>
    </row>
    <row r="28" spans="1:16" s="181" customFormat="1" ht="15" customHeight="1">
      <c r="A28" s="116"/>
      <c r="B28" s="139"/>
      <c r="C28" s="194"/>
      <c r="D28" s="139"/>
      <c r="E28" s="76"/>
      <c r="F28" s="146"/>
      <c r="G28" s="128"/>
      <c r="H28" s="128"/>
      <c r="I28" s="128"/>
      <c r="J28" s="128"/>
      <c r="K28" s="195"/>
      <c r="L28" s="151"/>
      <c r="M28" s="142"/>
      <c r="N28" s="143"/>
      <c r="O28" s="196"/>
    </row>
    <row r="29" spans="1:16" s="181" customFormat="1" ht="15" customHeight="1">
      <c r="A29" s="116"/>
      <c r="B29" s="139"/>
      <c r="C29" s="194"/>
      <c r="D29" s="139"/>
      <c r="E29" s="145"/>
      <c r="F29" s="126"/>
      <c r="G29" s="128"/>
      <c r="H29" s="128"/>
      <c r="I29" s="128"/>
      <c r="J29" s="128"/>
      <c r="K29" s="195"/>
      <c r="L29" s="151"/>
      <c r="M29" s="142"/>
      <c r="N29" s="143"/>
      <c r="O29" s="196"/>
    </row>
    <row r="30" spans="1:16" s="181" customFormat="1" ht="15" customHeight="1">
      <c r="A30" s="116"/>
      <c r="B30" s="139"/>
      <c r="C30" s="194"/>
      <c r="D30" s="139"/>
      <c r="E30" s="76"/>
      <c r="F30" s="146"/>
      <c r="G30" s="128"/>
      <c r="H30" s="128"/>
      <c r="I30" s="128"/>
      <c r="J30" s="128"/>
      <c r="K30" s="195"/>
      <c r="L30" s="151"/>
      <c r="M30" s="142"/>
      <c r="N30" s="143"/>
      <c r="O30" s="196"/>
    </row>
    <row r="31" spans="1:16" s="181" customFormat="1" ht="15" customHeight="1">
      <c r="A31" s="116"/>
      <c r="B31" s="139"/>
      <c r="C31" s="194"/>
      <c r="D31" s="139"/>
      <c r="E31" s="145"/>
      <c r="F31" s="146"/>
      <c r="G31" s="128"/>
      <c r="H31" s="128"/>
      <c r="I31" s="128"/>
      <c r="J31" s="128"/>
      <c r="K31" s="195"/>
      <c r="L31" s="151"/>
      <c r="M31" s="142"/>
      <c r="N31" s="143"/>
      <c r="O31" s="196"/>
    </row>
    <row r="32" spans="1:16" ht="15">
      <c r="A32" s="116"/>
      <c r="B32" s="139"/>
      <c r="C32" s="197"/>
      <c r="D32" s="198"/>
      <c r="E32" s="145"/>
      <c r="F32" s="146"/>
      <c r="G32" s="142"/>
      <c r="H32" s="142"/>
      <c r="I32" s="142"/>
      <c r="J32" s="142"/>
      <c r="K32" s="142"/>
      <c r="L32" s="142"/>
      <c r="M32" s="142"/>
      <c r="N32" s="143"/>
      <c r="O32" s="196"/>
    </row>
    <row r="33" spans="1:15" ht="15">
      <c r="A33" s="116"/>
      <c r="B33" s="139"/>
      <c r="C33" s="197"/>
      <c r="D33" s="198"/>
      <c r="E33" s="145"/>
      <c r="F33" s="146"/>
      <c r="G33" s="142"/>
      <c r="H33" s="142"/>
      <c r="I33" s="142"/>
      <c r="J33" s="142"/>
      <c r="K33" s="142"/>
      <c r="L33" s="142"/>
      <c r="M33" s="142"/>
      <c r="N33" s="143"/>
      <c r="O33" s="196"/>
    </row>
    <row r="34" spans="1:15" ht="15">
      <c r="A34" s="143"/>
      <c r="B34" s="199"/>
      <c r="C34" s="77"/>
      <c r="D34" s="77"/>
      <c r="E34" s="77"/>
      <c r="F34" s="77"/>
      <c r="G34" s="82"/>
      <c r="H34" s="82"/>
      <c r="I34" s="82"/>
      <c r="J34" s="82"/>
      <c r="K34" s="200"/>
      <c r="L34" s="200"/>
      <c r="M34" s="142"/>
      <c r="N34" s="143"/>
      <c r="O34" s="196"/>
    </row>
    <row r="35" spans="1:15" ht="15">
      <c r="A35" s="143"/>
      <c r="B35" s="199"/>
      <c r="C35" s="77"/>
      <c r="D35" s="73"/>
      <c r="E35" s="73"/>
      <c r="F35" s="77"/>
      <c r="G35" s="82"/>
      <c r="H35" s="82"/>
      <c r="I35" s="82"/>
      <c r="J35" s="200"/>
      <c r="K35" s="200"/>
      <c r="L35" s="200"/>
      <c r="M35" s="142"/>
      <c r="N35" s="143"/>
      <c r="O35" s="196"/>
    </row>
    <row r="36" spans="1:15" ht="15">
      <c r="A36" s="143"/>
      <c r="B36" s="199"/>
      <c r="C36" s="77"/>
      <c r="D36" s="73"/>
      <c r="E36" s="73"/>
      <c r="F36" s="73"/>
      <c r="G36" s="82"/>
      <c r="H36" s="82"/>
      <c r="I36" s="82"/>
      <c r="J36" s="199"/>
      <c r="K36" s="199"/>
      <c r="L36" s="199"/>
      <c r="M36" s="142"/>
      <c r="N36" s="143"/>
      <c r="O36" s="201"/>
    </row>
    <row r="37" spans="1:15" ht="15">
      <c r="A37" s="143"/>
      <c r="B37" s="199"/>
      <c r="C37" s="202"/>
      <c r="D37" s="143"/>
      <c r="E37" s="143"/>
      <c r="F37" s="202"/>
      <c r="G37" s="199"/>
      <c r="H37" s="199"/>
      <c r="I37" s="199"/>
      <c r="J37" s="199"/>
      <c r="K37" s="199"/>
      <c r="L37" s="199"/>
      <c r="M37" s="142"/>
      <c r="N37" s="143"/>
      <c r="O37" s="201"/>
    </row>
    <row r="38" spans="1:15" ht="15">
      <c r="A38" s="143"/>
      <c r="B38" s="199"/>
      <c r="C38" s="202"/>
      <c r="D38" s="143"/>
      <c r="E38" s="143"/>
      <c r="F38" s="202"/>
      <c r="G38" s="199"/>
      <c r="H38" s="199"/>
      <c r="I38" s="199"/>
      <c r="J38" s="199"/>
      <c r="K38" s="199"/>
      <c r="L38" s="199"/>
      <c r="M38" s="142"/>
      <c r="N38" s="143"/>
      <c r="O38" s="201"/>
    </row>
    <row r="39" spans="1:15" ht="15">
      <c r="A39" s="143"/>
      <c r="B39" s="199"/>
      <c r="C39" s="202"/>
      <c r="D39" s="143"/>
      <c r="E39" s="143"/>
      <c r="F39" s="202"/>
      <c r="G39" s="199"/>
      <c r="H39" s="199"/>
      <c r="I39" s="199"/>
      <c r="J39" s="199"/>
      <c r="K39" s="199"/>
      <c r="L39" s="199"/>
      <c r="M39" s="142"/>
      <c r="N39" s="143"/>
      <c r="O39" s="201"/>
    </row>
    <row r="40" spans="1:15" ht="15">
      <c r="A40" s="143"/>
      <c r="B40" s="199"/>
      <c r="C40" s="202"/>
      <c r="D40" s="143"/>
      <c r="E40" s="143"/>
      <c r="F40" s="202"/>
      <c r="G40" s="199"/>
      <c r="H40" s="199"/>
      <c r="I40" s="199"/>
      <c r="J40" s="199"/>
      <c r="K40" s="199"/>
      <c r="L40" s="199"/>
      <c r="M40" s="142"/>
      <c r="N40" s="175"/>
      <c r="O40" s="201"/>
    </row>
    <row r="41" spans="1:15" ht="15">
      <c r="A41" s="143"/>
      <c r="B41" s="199"/>
      <c r="C41" s="202"/>
      <c r="D41" s="143"/>
      <c r="E41" s="143"/>
      <c r="F41" s="202"/>
      <c r="G41" s="199"/>
      <c r="H41" s="199"/>
      <c r="I41" s="199"/>
      <c r="J41" s="199"/>
      <c r="K41" s="199"/>
      <c r="L41" s="199"/>
      <c r="M41" s="199"/>
      <c r="N41" s="175"/>
      <c r="O41" s="201"/>
    </row>
    <row r="42" spans="1:15" ht="15">
      <c r="A42" s="143"/>
      <c r="B42" s="199"/>
      <c r="C42" s="202"/>
      <c r="D42" s="143"/>
      <c r="E42" s="143"/>
      <c r="F42" s="202"/>
      <c r="G42" s="199"/>
      <c r="H42" s="199"/>
      <c r="I42" s="199"/>
      <c r="J42" s="199"/>
      <c r="K42" s="199"/>
      <c r="L42" s="199"/>
      <c r="M42" s="199"/>
      <c r="N42" s="175"/>
      <c r="O42" s="201"/>
    </row>
    <row r="43" spans="1:15" ht="15">
      <c r="A43" s="143"/>
      <c r="B43" s="199"/>
      <c r="C43" s="202"/>
      <c r="D43" s="143"/>
      <c r="E43" s="143"/>
      <c r="F43" s="202"/>
      <c r="G43" s="199"/>
      <c r="H43" s="199"/>
      <c r="I43" s="199"/>
      <c r="J43" s="199"/>
      <c r="K43" s="199"/>
      <c r="L43" s="199"/>
      <c r="M43" s="199"/>
      <c r="N43" s="175"/>
      <c r="O43" s="201"/>
    </row>
    <row r="44" spans="1:15" ht="15">
      <c r="A44" s="143"/>
      <c r="B44" s="199"/>
      <c r="C44" s="202"/>
      <c r="D44" s="143"/>
      <c r="E44" s="143"/>
      <c r="F44" s="202"/>
      <c r="G44" s="199"/>
      <c r="H44" s="199"/>
      <c r="I44" s="199"/>
      <c r="J44" s="199"/>
      <c r="K44" s="199"/>
      <c r="L44" s="199"/>
      <c r="M44" s="199"/>
      <c r="N44" s="175"/>
      <c r="O44" s="201"/>
    </row>
    <row r="45" spans="1:15" ht="15">
      <c r="A45" s="143"/>
      <c r="B45" s="199"/>
      <c r="C45" s="202"/>
      <c r="D45" s="143"/>
      <c r="E45" s="143"/>
      <c r="F45" s="202"/>
      <c r="G45" s="199"/>
      <c r="H45" s="199"/>
      <c r="I45" s="199"/>
      <c r="J45" s="199"/>
      <c r="K45" s="199"/>
      <c r="L45" s="199"/>
      <c r="M45" s="199"/>
      <c r="N45" s="175"/>
      <c r="O45" s="201"/>
    </row>
  </sheetData>
  <autoFilter ref="A17:O17"/>
  <mergeCells count="10">
    <mergeCell ref="G13:L13"/>
    <mergeCell ref="M13:M14"/>
    <mergeCell ref="N13:N14"/>
    <mergeCell ref="O13:O14"/>
    <mergeCell ref="A13:A14"/>
    <mergeCell ref="B13:B14"/>
    <mergeCell ref="C13:C14"/>
    <mergeCell ref="D13:D14"/>
    <mergeCell ref="E13:E14"/>
    <mergeCell ref="F13:F14"/>
  </mergeCells>
  <dataValidations count="1">
    <dataValidation type="list" allowBlank="1" showInputMessage="1" showErrorMessage="1" sqref="E18:E21">
      <formula1>"мсмк,мс,кмс,I,II,III,1юн,2юн,3юн,б/р"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12"/>
  <sheetViews>
    <sheetView topLeftCell="A11" zoomScaleNormal="100" workbookViewId="0">
      <selection activeCell="N29" sqref="N29"/>
    </sheetView>
  </sheetViews>
  <sheetFormatPr defaultColWidth="2" defaultRowHeight="12.75" outlineLevelCol="1"/>
  <cols>
    <col min="1" max="1" width="5.7109375" style="156" customWidth="1"/>
    <col min="2" max="2" width="6.140625" style="157" customWidth="1"/>
    <col min="3" max="3" width="27" style="159" customWidth="1"/>
    <col min="4" max="5" width="4.7109375" style="156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160" customWidth="1"/>
    <col min="16" max="16" width="9.140625" style="68" customWidth="1"/>
    <col min="17" max="26" width="5.7109375" style="68" hidden="1" customWidth="1" outlineLevel="1"/>
    <col min="27" max="27" width="9.140625" style="68" customWidth="1" collapsed="1"/>
    <col min="28" max="226" width="9.140625" style="68" customWidth="1"/>
    <col min="227" max="227" width="3.5703125" style="68" customWidth="1"/>
    <col min="228" max="228" width="7.5703125" style="68" customWidth="1"/>
    <col min="229" max="229" width="26.140625" style="68" customWidth="1"/>
    <col min="230" max="230" width="3.28515625" style="68" customWidth="1"/>
    <col min="231" max="231" width="4.7109375" style="68" customWidth="1"/>
    <col min="232" max="232" width="11.7109375" style="68" customWidth="1"/>
    <col min="233" max="16384" width="2" style="68"/>
  </cols>
  <sheetData>
    <row r="1" spans="1:26" ht="15.75">
      <c r="H1" s="401"/>
      <c r="I1" s="401" t="s">
        <v>33</v>
      </c>
      <c r="Q1" s="523">
        <v>0</v>
      </c>
      <c r="R1" s="523">
        <v>16</v>
      </c>
      <c r="S1" s="523">
        <v>19</v>
      </c>
      <c r="T1" s="523">
        <v>21</v>
      </c>
      <c r="U1" s="523">
        <v>28</v>
      </c>
      <c r="V1" s="523">
        <v>35</v>
      </c>
      <c r="W1" s="523">
        <v>42</v>
      </c>
      <c r="X1" s="523">
        <v>49</v>
      </c>
      <c r="Y1" s="523" t="s">
        <v>4</v>
      </c>
      <c r="Z1" s="523" t="s">
        <v>4</v>
      </c>
    </row>
    <row r="2" spans="1:26" ht="15.75">
      <c r="H2" s="401"/>
      <c r="I2" s="401" t="s">
        <v>32</v>
      </c>
      <c r="Q2" s="524" t="s">
        <v>39</v>
      </c>
      <c r="R2" s="525" t="s">
        <v>70</v>
      </c>
      <c r="S2" s="525" t="s">
        <v>40</v>
      </c>
      <c r="T2" s="525" t="s">
        <v>41</v>
      </c>
      <c r="U2" s="525" t="s">
        <v>42</v>
      </c>
      <c r="V2" s="525" t="s">
        <v>43</v>
      </c>
      <c r="W2" s="525" t="s">
        <v>44</v>
      </c>
      <c r="X2" s="526" t="s">
        <v>45</v>
      </c>
      <c r="Y2" s="525" t="s">
        <v>46</v>
      </c>
      <c r="Z2" s="525" t="s">
        <v>47</v>
      </c>
    </row>
    <row r="3" spans="1:26" ht="15.75">
      <c r="H3" s="400"/>
      <c r="I3" s="401" t="s">
        <v>31</v>
      </c>
    </row>
    <row r="4" spans="1:26" ht="10.5" customHeight="1">
      <c r="H4" s="400"/>
      <c r="I4" s="401"/>
    </row>
    <row r="5" spans="1:26" ht="18.75">
      <c r="H5" s="400"/>
      <c r="I5" s="411" t="s">
        <v>30</v>
      </c>
    </row>
    <row r="6" spans="1:26" ht="18.75">
      <c r="H6" s="401"/>
      <c r="I6" s="411" t="s">
        <v>48</v>
      </c>
    </row>
    <row r="7" spans="1:26" ht="10.5" customHeight="1">
      <c r="H7" s="404"/>
      <c r="I7" s="404"/>
    </row>
    <row r="8" spans="1:26" ht="20.25">
      <c r="H8" s="411"/>
      <c r="I8" s="414" t="s">
        <v>35</v>
      </c>
    </row>
    <row r="9" spans="1:26" ht="12" customHeight="1">
      <c r="H9" s="411"/>
      <c r="I9" s="414"/>
    </row>
    <row r="10" spans="1:26" s="81" customFormat="1" ht="16.5" customHeight="1">
      <c r="A10" s="182"/>
      <c r="B10" s="472"/>
      <c r="C10" s="527"/>
      <c r="D10" s="182"/>
      <c r="E10" s="182"/>
      <c r="F10" s="432"/>
      <c r="G10" s="528"/>
      <c r="H10" s="528"/>
      <c r="I10" s="415" t="s">
        <v>71</v>
      </c>
      <c r="J10" s="432"/>
      <c r="K10" s="432"/>
      <c r="L10" s="432"/>
      <c r="M10" s="432"/>
      <c r="N10" s="170"/>
      <c r="O10" s="171"/>
    </row>
    <row r="11" spans="1:26" ht="18" customHeight="1">
      <c r="A11" s="416" t="s">
        <v>50</v>
      </c>
      <c r="B11" s="172"/>
      <c r="C11" s="173"/>
      <c r="D11" s="174"/>
      <c r="E11" s="174"/>
      <c r="F11" s="92"/>
      <c r="G11" s="91"/>
      <c r="H11" s="91"/>
      <c r="I11" s="91"/>
      <c r="J11" s="94"/>
      <c r="K11" s="94"/>
      <c r="L11" s="94"/>
      <c r="M11" s="94"/>
      <c r="N11" s="175"/>
      <c r="O11" s="418" t="s">
        <v>51</v>
      </c>
    </row>
    <row r="12" spans="1:26" ht="6.75" customHeight="1">
      <c r="A12" s="416"/>
      <c r="B12" s="172"/>
      <c r="C12" s="173"/>
      <c r="D12" s="174"/>
      <c r="E12" s="174"/>
      <c r="F12" s="92"/>
      <c r="G12" s="91"/>
      <c r="H12" s="91"/>
      <c r="I12" s="91"/>
      <c r="J12" s="94"/>
      <c r="K12" s="94"/>
      <c r="L12" s="94"/>
      <c r="M12" s="94"/>
      <c r="N12" s="175"/>
      <c r="O12" s="529"/>
    </row>
    <row r="13" spans="1:26" s="97" customFormat="1" ht="15.75" customHeight="1">
      <c r="A13" s="792" t="s">
        <v>52</v>
      </c>
      <c r="B13" s="790" t="s">
        <v>53</v>
      </c>
      <c r="C13" s="790" t="s">
        <v>54</v>
      </c>
      <c r="D13" s="812" t="s">
        <v>72</v>
      </c>
      <c r="E13" s="794" t="s">
        <v>56</v>
      </c>
      <c r="F13" s="790" t="s">
        <v>57</v>
      </c>
      <c r="G13" s="806" t="s">
        <v>58</v>
      </c>
      <c r="H13" s="807"/>
      <c r="I13" s="807"/>
      <c r="J13" s="807"/>
      <c r="K13" s="807"/>
      <c r="L13" s="808"/>
      <c r="M13" s="786" t="s">
        <v>59</v>
      </c>
      <c r="N13" s="794" t="s">
        <v>56</v>
      </c>
      <c r="O13" s="810" t="s">
        <v>60</v>
      </c>
    </row>
    <row r="14" spans="1:26" s="97" customFormat="1" ht="15.75" customHeight="1">
      <c r="A14" s="799"/>
      <c r="B14" s="798"/>
      <c r="C14" s="798"/>
      <c r="D14" s="816"/>
      <c r="E14" s="800"/>
      <c r="F14" s="798"/>
      <c r="G14" s="178">
        <v>1</v>
      </c>
      <c r="H14" s="178">
        <v>2</v>
      </c>
      <c r="I14" s="178">
        <v>3</v>
      </c>
      <c r="J14" s="178">
        <v>4</v>
      </c>
      <c r="K14" s="178">
        <v>5</v>
      </c>
      <c r="L14" s="178">
        <v>6</v>
      </c>
      <c r="M14" s="814"/>
      <c r="N14" s="800"/>
      <c r="O14" s="815"/>
    </row>
    <row r="15" spans="1:26" s="97" customFormat="1" ht="6" customHeight="1">
      <c r="A15" s="99"/>
      <c r="B15" s="100"/>
      <c r="C15" s="179"/>
      <c r="D15" s="100"/>
      <c r="E15" s="100"/>
      <c r="F15" s="100"/>
      <c r="G15" s="102"/>
      <c r="H15" s="102"/>
      <c r="I15" s="102"/>
      <c r="J15" s="102"/>
      <c r="K15" s="103"/>
      <c r="L15" s="103"/>
      <c r="M15" s="100"/>
      <c r="N15" s="104"/>
      <c r="O15" s="105"/>
    </row>
    <row r="16" spans="1:26" s="181" customFormat="1" ht="15" customHeight="1">
      <c r="A16" s="425"/>
      <c r="B16" s="426"/>
      <c r="C16" s="426" t="s">
        <v>1180</v>
      </c>
      <c r="D16" s="426"/>
      <c r="E16" s="426"/>
      <c r="F16" s="489"/>
      <c r="G16" s="489"/>
      <c r="H16" s="428" t="s">
        <v>1269</v>
      </c>
      <c r="I16" s="490"/>
      <c r="J16" s="426"/>
      <c r="K16" s="530"/>
      <c r="L16" s="399"/>
      <c r="M16" s="113"/>
      <c r="N16" s="114"/>
      <c r="O16" s="531" t="s">
        <v>1270</v>
      </c>
    </row>
    <row r="17" spans="1:27" s="181" customFormat="1" ht="8.1" customHeight="1">
      <c r="A17" s="182"/>
      <c r="B17" s="182"/>
      <c r="C17" s="182"/>
      <c r="D17" s="182"/>
      <c r="E17" s="182"/>
      <c r="F17" s="491"/>
      <c r="G17" s="491"/>
      <c r="H17" s="433"/>
      <c r="I17" s="492"/>
      <c r="J17" s="182"/>
      <c r="K17" s="185"/>
      <c r="L17" s="121"/>
      <c r="M17" s="122"/>
      <c r="N17" s="123"/>
      <c r="O17" s="532"/>
    </row>
    <row r="18" spans="1:27" s="181" customFormat="1" ht="15" customHeight="1">
      <c r="A18" s="182">
        <v>1</v>
      </c>
      <c r="B18" s="185">
        <v>608</v>
      </c>
      <c r="C18" s="183" t="s">
        <v>1271</v>
      </c>
      <c r="D18" s="500">
        <v>2001</v>
      </c>
      <c r="E18" s="185" t="s">
        <v>42</v>
      </c>
      <c r="F18" s="322" t="s">
        <v>175</v>
      </c>
      <c r="G18" s="533" t="s">
        <v>1272</v>
      </c>
      <c r="H18" s="533">
        <v>20.94</v>
      </c>
      <c r="I18" s="533">
        <v>25.55</v>
      </c>
      <c r="J18" s="533">
        <v>30.56</v>
      </c>
      <c r="K18" s="533">
        <v>31.78</v>
      </c>
      <c r="L18" s="534">
        <v>37.57</v>
      </c>
      <c r="M18" s="534">
        <v>37.57</v>
      </c>
      <c r="N18" s="535" t="str">
        <f t="shared" ref="N18:N30" si="0">LOOKUP(M18,$Q$1:$Z$1,$Q$2:$Z$2)</f>
        <v>II</v>
      </c>
      <c r="O18" s="133" t="s">
        <v>874</v>
      </c>
    </row>
    <row r="19" spans="1:27" s="181" customFormat="1" ht="15" customHeight="1">
      <c r="A19" s="182">
        <v>2</v>
      </c>
      <c r="B19" s="292" t="s">
        <v>1273</v>
      </c>
      <c r="C19" s="437" t="s">
        <v>1274</v>
      </c>
      <c r="D19" s="313">
        <v>2002</v>
      </c>
      <c r="E19" s="185" t="s">
        <v>44</v>
      </c>
      <c r="F19" s="322" t="s">
        <v>83</v>
      </c>
      <c r="G19" s="536">
        <v>28.24</v>
      </c>
      <c r="H19" s="536">
        <v>34</v>
      </c>
      <c r="I19" s="536">
        <v>33.47</v>
      </c>
      <c r="J19" s="536">
        <v>32.72</v>
      </c>
      <c r="K19" s="536">
        <v>33.65</v>
      </c>
      <c r="L19" s="536">
        <v>34.39</v>
      </c>
      <c r="M19" s="534">
        <v>34.39</v>
      </c>
      <c r="N19" s="535" t="str">
        <f t="shared" si="0"/>
        <v>III</v>
      </c>
      <c r="O19" s="488" t="s">
        <v>675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181" customFormat="1" ht="15" customHeight="1">
      <c r="A20" s="182">
        <v>3</v>
      </c>
      <c r="B20" s="185">
        <v>985</v>
      </c>
      <c r="C20" s="183" t="s">
        <v>1275</v>
      </c>
      <c r="D20" s="145">
        <v>2002</v>
      </c>
      <c r="E20" s="185" t="s">
        <v>42</v>
      </c>
      <c r="F20" s="322" t="s">
        <v>68</v>
      </c>
      <c r="G20" s="533">
        <v>30.97</v>
      </c>
      <c r="H20" s="533">
        <v>34.14</v>
      </c>
      <c r="I20" s="533">
        <v>19.78</v>
      </c>
      <c r="J20" s="533">
        <v>24.3</v>
      </c>
      <c r="K20" s="533">
        <v>27.48</v>
      </c>
      <c r="L20" s="534">
        <v>30.34</v>
      </c>
      <c r="M20" s="534">
        <v>34.14</v>
      </c>
      <c r="N20" s="535" t="str">
        <f t="shared" si="0"/>
        <v>III</v>
      </c>
      <c r="O20" s="446" t="s">
        <v>435</v>
      </c>
    </row>
    <row r="21" spans="1:27" s="181" customFormat="1" ht="15" customHeight="1">
      <c r="A21" s="182">
        <v>4</v>
      </c>
      <c r="B21" s="537">
        <v>756</v>
      </c>
      <c r="C21" s="538" t="s">
        <v>289</v>
      </c>
      <c r="D21" s="145">
        <v>2002</v>
      </c>
      <c r="E21" s="422" t="s">
        <v>43</v>
      </c>
      <c r="F21" s="322" t="s">
        <v>171</v>
      </c>
      <c r="G21" s="533">
        <v>29.14</v>
      </c>
      <c r="H21" s="533">
        <v>28.44</v>
      </c>
      <c r="I21" s="533">
        <v>27.79</v>
      </c>
      <c r="J21" s="533">
        <v>25.57</v>
      </c>
      <c r="K21" s="533">
        <v>27.53</v>
      </c>
      <c r="L21" s="534">
        <v>28.42</v>
      </c>
      <c r="M21" s="534">
        <v>29.14</v>
      </c>
      <c r="N21" s="535" t="str">
        <f t="shared" si="0"/>
        <v>III</v>
      </c>
      <c r="O21" s="450" t="s">
        <v>291</v>
      </c>
    </row>
    <row r="22" spans="1:27" s="181" customFormat="1" ht="15" customHeight="1">
      <c r="A22" s="182">
        <v>5</v>
      </c>
      <c r="B22" s="185">
        <v>979</v>
      </c>
      <c r="C22" s="183" t="s">
        <v>1276</v>
      </c>
      <c r="D22" s="145">
        <v>2002</v>
      </c>
      <c r="E22" s="185" t="s">
        <v>43</v>
      </c>
      <c r="F22" s="322" t="s">
        <v>75</v>
      </c>
      <c r="G22" s="539">
        <v>26.25</v>
      </c>
      <c r="H22" s="539">
        <v>28.39</v>
      </c>
      <c r="I22" s="539" t="s">
        <v>76</v>
      </c>
      <c r="J22" s="539" t="s">
        <v>76</v>
      </c>
      <c r="K22" s="539" t="s">
        <v>76</v>
      </c>
      <c r="L22" s="539" t="s">
        <v>76</v>
      </c>
      <c r="M22" s="534">
        <v>28.39</v>
      </c>
      <c r="N22" s="535" t="str">
        <f t="shared" si="0"/>
        <v>III</v>
      </c>
      <c r="O22" s="540" t="s">
        <v>404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181" customFormat="1" ht="15" customHeight="1">
      <c r="A23" s="182">
        <v>6</v>
      </c>
      <c r="B23" s="185">
        <v>946</v>
      </c>
      <c r="C23" s="183" t="s">
        <v>1277</v>
      </c>
      <c r="D23" s="145">
        <v>2002</v>
      </c>
      <c r="E23" s="185" t="s">
        <v>43</v>
      </c>
      <c r="F23" s="322" t="s">
        <v>68</v>
      </c>
      <c r="G23" s="533">
        <v>25.25</v>
      </c>
      <c r="H23" s="533">
        <v>26.44</v>
      </c>
      <c r="I23" s="533">
        <v>24.15</v>
      </c>
      <c r="J23" s="533">
        <v>26.53</v>
      </c>
      <c r="K23" s="533">
        <v>25.05</v>
      </c>
      <c r="L23" s="534">
        <v>27.03</v>
      </c>
      <c r="M23" s="534">
        <v>27.03</v>
      </c>
      <c r="N23" s="535" t="str">
        <f t="shared" si="0"/>
        <v>1юн</v>
      </c>
      <c r="O23" s="133" t="s">
        <v>479</v>
      </c>
    </row>
    <row r="24" spans="1:27" s="181" customFormat="1" ht="15" customHeight="1">
      <c r="A24" s="182">
        <v>7</v>
      </c>
      <c r="B24" s="519">
        <v>389</v>
      </c>
      <c r="C24" s="520" t="s">
        <v>1278</v>
      </c>
      <c r="D24" s="313">
        <v>2002</v>
      </c>
      <c r="E24" s="185" t="s">
        <v>43</v>
      </c>
      <c r="F24" s="322" t="s">
        <v>83</v>
      </c>
      <c r="G24" s="539">
        <v>25.67</v>
      </c>
      <c r="H24" s="539">
        <v>25.83</v>
      </c>
      <c r="I24" s="539" t="s">
        <v>1272</v>
      </c>
      <c r="J24" s="539" t="s">
        <v>591</v>
      </c>
      <c r="K24" s="539"/>
      <c r="L24" s="539"/>
      <c r="M24" s="534">
        <v>25.83</v>
      </c>
      <c r="N24" s="535" t="str">
        <f t="shared" si="0"/>
        <v>1юн</v>
      </c>
      <c r="O24" s="541" t="s">
        <v>784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181" customFormat="1" ht="15" customHeight="1">
      <c r="A25" s="182">
        <v>8</v>
      </c>
      <c r="B25" s="537">
        <v>768</v>
      </c>
      <c r="C25" s="538" t="s">
        <v>1279</v>
      </c>
      <c r="D25" s="500">
        <v>2001</v>
      </c>
      <c r="E25" s="422" t="s">
        <v>41</v>
      </c>
      <c r="F25" s="322" t="s">
        <v>171</v>
      </c>
      <c r="G25" s="533">
        <v>24.26</v>
      </c>
      <c r="H25" s="533">
        <v>19.73</v>
      </c>
      <c r="I25" s="533">
        <v>19.190000000000001</v>
      </c>
      <c r="J25" s="533">
        <v>18.72</v>
      </c>
      <c r="K25" s="533">
        <v>18.54</v>
      </c>
      <c r="L25" s="534">
        <v>22.56</v>
      </c>
      <c r="M25" s="534">
        <v>24.26</v>
      </c>
      <c r="N25" s="535" t="str">
        <f t="shared" si="0"/>
        <v>1юн</v>
      </c>
      <c r="O25" s="450" t="s">
        <v>550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181" customFormat="1" ht="15" customHeight="1">
      <c r="A26" s="182">
        <v>9</v>
      </c>
      <c r="B26" s="185">
        <v>872</v>
      </c>
      <c r="C26" s="183" t="s">
        <v>1280</v>
      </c>
      <c r="D26" s="185">
        <v>2003</v>
      </c>
      <c r="E26" s="185" t="s">
        <v>42</v>
      </c>
      <c r="F26" s="322" t="s">
        <v>115</v>
      </c>
      <c r="G26" s="533" t="s">
        <v>1272</v>
      </c>
      <c r="H26" s="533">
        <v>19.559999999999999</v>
      </c>
      <c r="I26" s="533">
        <v>24.08</v>
      </c>
      <c r="J26" s="533">
        <v>21.58</v>
      </c>
      <c r="K26" s="533">
        <v>21.09</v>
      </c>
      <c r="L26" s="534">
        <v>21.05</v>
      </c>
      <c r="M26" s="534">
        <v>24.08</v>
      </c>
      <c r="N26" s="535" t="str">
        <f t="shared" si="0"/>
        <v>1юн</v>
      </c>
      <c r="O26" s="133" t="s">
        <v>711</v>
      </c>
    </row>
    <row r="27" spans="1:27" s="181" customFormat="1" ht="15" customHeight="1">
      <c r="A27" s="182">
        <v>10</v>
      </c>
      <c r="B27" s="185">
        <v>687</v>
      </c>
      <c r="C27" s="183" t="s">
        <v>1281</v>
      </c>
      <c r="D27" s="313">
        <v>2002</v>
      </c>
      <c r="E27" s="185" t="s">
        <v>42</v>
      </c>
      <c r="F27" s="322" t="s">
        <v>351</v>
      </c>
      <c r="G27" s="539">
        <v>19.22</v>
      </c>
      <c r="H27" s="539">
        <v>21.28</v>
      </c>
      <c r="I27" s="539">
        <v>22.66</v>
      </c>
      <c r="J27" s="539"/>
      <c r="K27" s="539"/>
      <c r="L27" s="539"/>
      <c r="M27" s="534">
        <v>22.66</v>
      </c>
      <c r="N27" s="535" t="str">
        <f t="shared" si="0"/>
        <v>1юн</v>
      </c>
      <c r="O27" s="133" t="s">
        <v>374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s="181" customFormat="1" ht="15" customHeight="1">
      <c r="A28" s="182">
        <v>11</v>
      </c>
      <c r="B28" s="185">
        <v>933</v>
      </c>
      <c r="C28" s="183" t="s">
        <v>817</v>
      </c>
      <c r="D28" s="500">
        <v>2001</v>
      </c>
      <c r="E28" s="185" t="s">
        <v>43</v>
      </c>
      <c r="F28" s="322" t="s">
        <v>75</v>
      </c>
      <c r="G28" s="533" t="s">
        <v>1272</v>
      </c>
      <c r="H28" s="533">
        <v>19.79</v>
      </c>
      <c r="I28" s="533">
        <v>20.440000000000001</v>
      </c>
      <c r="J28" s="533"/>
      <c r="K28" s="533"/>
      <c r="L28" s="534"/>
      <c r="M28" s="534">
        <v>20.440000000000001</v>
      </c>
      <c r="N28" s="535" t="str">
        <f t="shared" si="0"/>
        <v>2юн</v>
      </c>
      <c r="O28" s="540" t="s">
        <v>404</v>
      </c>
    </row>
    <row r="29" spans="1:27" s="181" customFormat="1" ht="15" customHeight="1">
      <c r="A29" s="182">
        <v>12</v>
      </c>
      <c r="B29" s="537">
        <v>758</v>
      </c>
      <c r="C29" s="538" t="s">
        <v>843</v>
      </c>
      <c r="D29" s="500">
        <v>2001</v>
      </c>
      <c r="E29" s="422" t="s">
        <v>41</v>
      </c>
      <c r="F29" s="322" t="s">
        <v>171</v>
      </c>
      <c r="G29" s="539">
        <v>17.75</v>
      </c>
      <c r="H29" s="539">
        <v>18.22</v>
      </c>
      <c r="I29" s="539">
        <v>17.62</v>
      </c>
      <c r="J29" s="539"/>
      <c r="K29" s="539"/>
      <c r="L29" s="539"/>
      <c r="M29" s="534">
        <v>18.22</v>
      </c>
      <c r="N29" s="535" t="str">
        <f t="shared" si="0"/>
        <v>3юн</v>
      </c>
      <c r="O29" s="450" t="s">
        <v>291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ht="15.75">
      <c r="A30" s="182">
        <v>13</v>
      </c>
      <c r="B30" s="185">
        <v>975</v>
      </c>
      <c r="C30" s="183" t="s">
        <v>1282</v>
      </c>
      <c r="D30" s="500">
        <v>2001</v>
      </c>
      <c r="E30" s="185" t="s">
        <v>41</v>
      </c>
      <c r="F30" s="322" t="s">
        <v>75</v>
      </c>
      <c r="G30" s="539">
        <v>12.13</v>
      </c>
      <c r="H30" s="539">
        <v>14.44</v>
      </c>
      <c r="I30" s="539">
        <v>13.31</v>
      </c>
      <c r="J30" s="539"/>
      <c r="K30" s="539"/>
      <c r="L30" s="539"/>
      <c r="M30" s="534">
        <v>14.44</v>
      </c>
      <c r="N30" s="535" t="str">
        <f t="shared" si="0"/>
        <v>б/р</v>
      </c>
      <c r="O30" s="446" t="s">
        <v>1283</v>
      </c>
    </row>
    <row r="31" spans="1:27" ht="14.45" customHeight="1">
      <c r="A31" s="182"/>
      <c r="B31" s="290">
        <v>700</v>
      </c>
      <c r="C31" s="291" t="s">
        <v>1284</v>
      </c>
      <c r="D31" s="145">
        <v>2002</v>
      </c>
      <c r="E31" s="542"/>
      <c r="F31" s="322" t="s">
        <v>136</v>
      </c>
      <c r="G31" s="533"/>
      <c r="H31" s="533"/>
      <c r="I31" s="533"/>
      <c r="J31" s="533"/>
      <c r="K31" s="533"/>
      <c r="L31" s="533"/>
      <c r="M31" s="543" t="s">
        <v>81</v>
      </c>
      <c r="N31" s="535"/>
      <c r="O31" s="544" t="s">
        <v>1285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1:27" ht="14.45" customHeight="1">
      <c r="A32" s="182"/>
      <c r="B32" s="441">
        <v>273</v>
      </c>
      <c r="C32" s="442" t="s">
        <v>962</v>
      </c>
      <c r="D32" s="441">
        <v>2001</v>
      </c>
      <c r="E32" s="185" t="s">
        <v>43</v>
      </c>
      <c r="F32" s="322" t="s">
        <v>223</v>
      </c>
      <c r="G32" s="533"/>
      <c r="H32" s="533"/>
      <c r="I32" s="533"/>
      <c r="J32" s="533"/>
      <c r="K32" s="533"/>
      <c r="L32" s="534"/>
      <c r="M32" s="543" t="s">
        <v>81</v>
      </c>
      <c r="N32" s="535"/>
      <c r="O32" s="544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</row>
    <row r="33" spans="1:27" ht="14.45" customHeight="1">
      <c r="A33" s="182"/>
      <c r="B33" s="185">
        <v>559</v>
      </c>
      <c r="C33" s="437" t="s">
        <v>1286</v>
      </c>
      <c r="D33" s="292" t="s">
        <v>114</v>
      </c>
      <c r="E33" s="185" t="s">
        <v>43</v>
      </c>
      <c r="F33" s="322" t="s">
        <v>124</v>
      </c>
      <c r="G33" s="533"/>
      <c r="H33" s="533"/>
      <c r="I33" s="533"/>
      <c r="J33" s="533"/>
      <c r="K33" s="533"/>
      <c r="L33" s="534"/>
      <c r="M33" s="543" t="s">
        <v>81</v>
      </c>
      <c r="N33" s="535"/>
      <c r="O33" s="544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</row>
    <row r="34" spans="1:27" ht="14.45" customHeight="1">
      <c r="A34" s="182"/>
      <c r="B34" s="290">
        <v>708</v>
      </c>
      <c r="C34" s="291" t="s">
        <v>1287</v>
      </c>
      <c r="D34" s="145">
        <v>2002</v>
      </c>
      <c r="E34" s="542"/>
      <c r="F34" s="322" t="s">
        <v>136</v>
      </c>
      <c r="G34" s="533"/>
      <c r="H34" s="533"/>
      <c r="I34" s="533"/>
      <c r="J34" s="533"/>
      <c r="K34" s="533"/>
      <c r="L34" s="534"/>
      <c r="M34" s="543" t="s">
        <v>81</v>
      </c>
      <c r="N34" s="535"/>
      <c r="O34" s="544" t="s">
        <v>1285</v>
      </c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1:27" ht="14.45" customHeight="1">
      <c r="A35" s="182"/>
      <c r="B35" s="185">
        <v>815</v>
      </c>
      <c r="C35" s="183" t="s">
        <v>1014</v>
      </c>
      <c r="D35" s="185">
        <v>2002</v>
      </c>
      <c r="E35" s="185" t="s">
        <v>41</v>
      </c>
      <c r="F35" s="322" t="s">
        <v>115</v>
      </c>
      <c r="G35" s="533"/>
      <c r="H35" s="533"/>
      <c r="I35" s="533"/>
      <c r="J35" s="533"/>
      <c r="K35" s="533"/>
      <c r="L35" s="534"/>
      <c r="M35" s="543" t="s">
        <v>81</v>
      </c>
      <c r="N35" s="535"/>
      <c r="O35" s="133" t="s">
        <v>711</v>
      </c>
    </row>
    <row r="36" spans="1:27" ht="14.45" customHeight="1">
      <c r="A36" s="182"/>
      <c r="B36" s="441">
        <v>290</v>
      </c>
      <c r="C36" s="442" t="s">
        <v>1288</v>
      </c>
      <c r="D36" s="441">
        <v>2001</v>
      </c>
      <c r="E36" s="185" t="s">
        <v>42</v>
      </c>
      <c r="F36" s="322" t="s">
        <v>223</v>
      </c>
      <c r="G36" s="533"/>
      <c r="H36" s="533"/>
      <c r="I36" s="533"/>
      <c r="J36" s="533"/>
      <c r="K36" s="533"/>
      <c r="L36" s="534"/>
      <c r="M36" s="543" t="s">
        <v>81</v>
      </c>
      <c r="N36" s="535"/>
      <c r="O36" s="544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</row>
    <row r="37" spans="1:27" ht="14.45" customHeight="1">
      <c r="A37" s="182"/>
      <c r="B37" s="290">
        <v>732</v>
      </c>
      <c r="C37" s="291" t="s">
        <v>1289</v>
      </c>
      <c r="D37" s="500">
        <v>2001</v>
      </c>
      <c r="E37" s="542"/>
      <c r="F37" s="322" t="s">
        <v>136</v>
      </c>
      <c r="G37" s="533"/>
      <c r="H37" s="533"/>
      <c r="I37" s="533"/>
      <c r="J37" s="533"/>
      <c r="K37" s="533"/>
      <c r="L37" s="534"/>
      <c r="M37" s="543" t="s">
        <v>81</v>
      </c>
      <c r="N37" s="535"/>
      <c r="O37" s="544" t="s">
        <v>1290</v>
      </c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</row>
    <row r="38" spans="1:27" ht="14.45" customHeight="1">
      <c r="A38" s="182"/>
      <c r="B38" s="185">
        <v>2</v>
      </c>
      <c r="C38" s="183" t="s">
        <v>1291</v>
      </c>
      <c r="D38" s="145">
        <v>2002</v>
      </c>
      <c r="E38" s="185" t="s">
        <v>42</v>
      </c>
      <c r="F38" s="322" t="s">
        <v>228</v>
      </c>
      <c r="G38" s="533"/>
      <c r="H38" s="533"/>
      <c r="I38" s="533"/>
      <c r="J38" s="533"/>
      <c r="K38" s="533"/>
      <c r="L38" s="534"/>
      <c r="M38" s="543" t="s">
        <v>81</v>
      </c>
      <c r="N38" s="535"/>
      <c r="O38" s="133" t="s">
        <v>1292</v>
      </c>
    </row>
    <row r="39" spans="1:27" ht="14.45" customHeight="1">
      <c r="A39" s="182"/>
      <c r="B39" s="185">
        <v>987</v>
      </c>
      <c r="C39" s="183" t="s">
        <v>1293</v>
      </c>
      <c r="D39" s="145">
        <v>2002</v>
      </c>
      <c r="E39" s="185" t="s">
        <v>42</v>
      </c>
      <c r="F39" s="322" t="s">
        <v>75</v>
      </c>
      <c r="G39" s="533"/>
      <c r="H39" s="533"/>
      <c r="I39" s="533"/>
      <c r="J39" s="533"/>
      <c r="K39" s="533"/>
      <c r="L39" s="533"/>
      <c r="M39" s="543" t="s">
        <v>81</v>
      </c>
      <c r="N39" s="535"/>
      <c r="O39" s="544"/>
    </row>
    <row r="40" spans="1:27" ht="14.45" customHeight="1">
      <c r="A40" s="143"/>
      <c r="B40" s="185">
        <v>555</v>
      </c>
      <c r="C40" s="437" t="s">
        <v>1294</v>
      </c>
      <c r="D40" s="185">
        <v>2001</v>
      </c>
      <c r="E40" s="440" t="s">
        <v>43</v>
      </c>
      <c r="F40" s="322" t="s">
        <v>124</v>
      </c>
      <c r="G40" s="545"/>
      <c r="H40" s="534"/>
      <c r="I40" s="534"/>
      <c r="J40" s="534"/>
      <c r="K40" s="534"/>
      <c r="L40" s="534"/>
      <c r="M40" s="543" t="s">
        <v>81</v>
      </c>
      <c r="N40" s="535"/>
      <c r="O40" s="544" t="s">
        <v>1295</v>
      </c>
    </row>
    <row r="41" spans="1:27" ht="14.45" customHeight="1">
      <c r="A41" s="143"/>
      <c r="B41" s="290">
        <v>747</v>
      </c>
      <c r="C41" s="291" t="s">
        <v>1296</v>
      </c>
      <c r="D41" s="145">
        <v>2002</v>
      </c>
      <c r="E41" s="542"/>
      <c r="F41" s="322" t="s">
        <v>136</v>
      </c>
      <c r="G41" s="539"/>
      <c r="H41" s="539"/>
      <c r="I41" s="539"/>
      <c r="J41" s="539"/>
      <c r="K41" s="539"/>
      <c r="L41" s="539"/>
      <c r="M41" s="543" t="s">
        <v>81</v>
      </c>
      <c r="N41" s="535"/>
      <c r="O41" s="544" t="s">
        <v>1290</v>
      </c>
    </row>
    <row r="42" spans="1:27" ht="14.45" customHeight="1">
      <c r="A42" s="143"/>
      <c r="B42" s="185">
        <v>677</v>
      </c>
      <c r="C42" s="183" t="s">
        <v>1297</v>
      </c>
      <c r="D42" s="313">
        <v>2001</v>
      </c>
      <c r="E42" s="185" t="s">
        <v>42</v>
      </c>
      <c r="F42" s="322" t="s">
        <v>351</v>
      </c>
      <c r="G42" s="539"/>
      <c r="H42" s="539"/>
      <c r="I42" s="539"/>
      <c r="J42" s="539"/>
      <c r="K42" s="539"/>
      <c r="L42" s="539"/>
      <c r="M42" s="543" t="s">
        <v>81</v>
      </c>
      <c r="N42" s="535"/>
      <c r="O42" s="133" t="s">
        <v>374</v>
      </c>
    </row>
    <row r="43" spans="1:27" ht="14.45" customHeight="1">
      <c r="B43" s="290">
        <v>714</v>
      </c>
      <c r="C43" s="291" t="s">
        <v>1298</v>
      </c>
      <c r="D43" s="500">
        <v>2001</v>
      </c>
      <c r="E43" s="542"/>
      <c r="F43" s="322" t="s">
        <v>136</v>
      </c>
      <c r="G43" s="536"/>
      <c r="H43" s="536"/>
      <c r="I43" s="536"/>
      <c r="J43" s="536"/>
      <c r="K43" s="536"/>
      <c r="L43" s="536"/>
      <c r="M43" s="543" t="s">
        <v>81</v>
      </c>
      <c r="N43" s="535"/>
      <c r="O43" s="450" t="s">
        <v>1285</v>
      </c>
    </row>
    <row r="44" spans="1:27" ht="14.45" customHeight="1">
      <c r="B44" s="290">
        <v>710</v>
      </c>
      <c r="C44" s="291" t="s">
        <v>1299</v>
      </c>
      <c r="D44" s="145">
        <v>2002</v>
      </c>
      <c r="E44" s="542"/>
      <c r="F44" s="322" t="s">
        <v>136</v>
      </c>
      <c r="G44" s="536"/>
      <c r="H44" s="536"/>
      <c r="I44" s="536"/>
      <c r="J44" s="536"/>
      <c r="K44" s="536"/>
      <c r="L44" s="536"/>
      <c r="M44" s="543" t="s">
        <v>81</v>
      </c>
      <c r="N44" s="535"/>
      <c r="O44" s="450" t="s">
        <v>1285</v>
      </c>
    </row>
    <row r="45" spans="1:27">
      <c r="B45" s="536"/>
      <c r="C45" s="546"/>
      <c r="D45" s="547"/>
      <c r="E45" s="547"/>
      <c r="F45" s="546"/>
      <c r="G45" s="536"/>
      <c r="H45" s="536"/>
      <c r="I45" s="536"/>
      <c r="J45" s="536"/>
      <c r="K45" s="536"/>
      <c r="L45" s="536"/>
      <c r="M45" s="536"/>
      <c r="N45" s="548"/>
      <c r="O45" s="549"/>
    </row>
    <row r="46" spans="1:27">
      <c r="B46" s="536"/>
      <c r="C46" s="546"/>
      <c r="D46" s="547"/>
      <c r="E46" s="547"/>
      <c r="F46" s="546"/>
      <c r="G46" s="536"/>
      <c r="H46" s="536"/>
      <c r="I46" s="536"/>
      <c r="J46" s="536"/>
      <c r="K46" s="536"/>
      <c r="L46" s="536"/>
      <c r="M46" s="536"/>
      <c r="N46" s="548"/>
      <c r="O46" s="549"/>
    </row>
    <row r="47" spans="1:27">
      <c r="B47" s="536"/>
      <c r="C47" s="546"/>
      <c r="D47" s="547"/>
      <c r="E47" s="547"/>
      <c r="F47" s="546"/>
      <c r="G47" s="536"/>
      <c r="H47" s="536"/>
      <c r="I47" s="536"/>
      <c r="J47" s="536"/>
      <c r="K47" s="536"/>
      <c r="L47" s="536"/>
      <c r="M47" s="536"/>
      <c r="N47" s="548"/>
      <c r="O47" s="549"/>
    </row>
    <row r="48" spans="1:27">
      <c r="B48" s="536"/>
      <c r="C48" s="546"/>
      <c r="D48" s="547"/>
      <c r="E48" s="547"/>
      <c r="F48" s="546"/>
      <c r="G48" s="536"/>
      <c r="H48" s="536"/>
      <c r="I48" s="536"/>
      <c r="J48" s="536"/>
      <c r="K48" s="536"/>
      <c r="L48" s="536"/>
      <c r="M48" s="536"/>
      <c r="N48" s="548"/>
      <c r="O48" s="549"/>
    </row>
    <row r="49" spans="2:15">
      <c r="B49" s="536"/>
      <c r="C49" s="546"/>
      <c r="D49" s="547"/>
      <c r="E49" s="547"/>
      <c r="F49" s="546"/>
      <c r="G49" s="536"/>
      <c r="H49" s="536"/>
      <c r="I49" s="536"/>
      <c r="J49" s="536"/>
      <c r="K49" s="536"/>
      <c r="L49" s="536"/>
      <c r="M49" s="536"/>
      <c r="N49" s="548"/>
      <c r="O49" s="549"/>
    </row>
    <row r="50" spans="2:15">
      <c r="B50" s="536"/>
      <c r="C50" s="546"/>
      <c r="D50" s="547"/>
      <c r="E50" s="547"/>
      <c r="F50" s="546"/>
      <c r="G50" s="536"/>
      <c r="H50" s="536"/>
      <c r="I50" s="536"/>
      <c r="J50" s="536"/>
      <c r="K50" s="536"/>
      <c r="L50" s="536"/>
      <c r="M50" s="536"/>
      <c r="N50" s="548"/>
      <c r="O50" s="549"/>
    </row>
    <row r="51" spans="2:15">
      <c r="B51" s="536"/>
      <c r="C51" s="546"/>
      <c r="D51" s="547"/>
      <c r="E51" s="547"/>
      <c r="F51" s="546"/>
      <c r="G51" s="536"/>
      <c r="H51" s="536"/>
      <c r="I51" s="536"/>
      <c r="J51" s="536"/>
      <c r="K51" s="536"/>
      <c r="L51" s="536"/>
      <c r="M51" s="536"/>
      <c r="N51" s="548"/>
      <c r="O51" s="549"/>
    </row>
    <row r="52" spans="2:15">
      <c r="B52" s="536"/>
      <c r="C52" s="546"/>
      <c r="D52" s="547"/>
      <c r="E52" s="547"/>
      <c r="F52" s="546"/>
      <c r="G52" s="536"/>
      <c r="H52" s="536"/>
      <c r="I52" s="536"/>
      <c r="J52" s="536"/>
      <c r="K52" s="536"/>
      <c r="L52" s="536"/>
      <c r="M52" s="536"/>
      <c r="N52" s="548"/>
      <c r="O52" s="549"/>
    </row>
    <row r="53" spans="2:15">
      <c r="B53" s="536"/>
      <c r="C53" s="546"/>
      <c r="D53" s="547"/>
      <c r="E53" s="547"/>
      <c r="F53" s="546"/>
      <c r="G53" s="536"/>
      <c r="H53" s="536"/>
      <c r="I53" s="536"/>
      <c r="J53" s="536"/>
      <c r="K53" s="536"/>
      <c r="L53" s="536"/>
      <c r="M53" s="536"/>
      <c r="N53" s="548"/>
      <c r="O53" s="549"/>
    </row>
    <row r="54" spans="2:15">
      <c r="B54" s="536"/>
      <c r="C54" s="546"/>
      <c r="D54" s="547"/>
      <c r="E54" s="547"/>
      <c r="F54" s="546"/>
      <c r="G54" s="536"/>
      <c r="H54" s="536"/>
      <c r="I54" s="536"/>
      <c r="J54" s="536"/>
      <c r="K54" s="536"/>
      <c r="L54" s="536"/>
      <c r="M54" s="536"/>
      <c r="N54" s="548"/>
      <c r="O54" s="549"/>
    </row>
    <row r="55" spans="2:15">
      <c r="B55" s="536"/>
      <c r="C55" s="546"/>
      <c r="D55" s="547"/>
      <c r="E55" s="547"/>
      <c r="F55" s="546"/>
      <c r="G55" s="536"/>
      <c r="H55" s="536"/>
      <c r="I55" s="536"/>
      <c r="J55" s="536"/>
      <c r="K55" s="536"/>
      <c r="L55" s="536"/>
      <c r="M55" s="536"/>
      <c r="N55" s="548"/>
      <c r="O55" s="549"/>
    </row>
    <row r="56" spans="2:15">
      <c r="B56" s="536"/>
      <c r="C56" s="546"/>
      <c r="D56" s="547"/>
      <c r="E56" s="547"/>
      <c r="F56" s="546"/>
      <c r="G56" s="536"/>
      <c r="H56" s="536"/>
      <c r="I56" s="536"/>
      <c r="J56" s="536"/>
      <c r="K56" s="536"/>
      <c r="L56" s="536"/>
      <c r="M56" s="536"/>
      <c r="N56" s="548"/>
      <c r="O56" s="549"/>
    </row>
    <row r="57" spans="2:15">
      <c r="B57" s="536"/>
      <c r="C57" s="546"/>
      <c r="D57" s="547"/>
      <c r="E57" s="547"/>
      <c r="F57" s="546"/>
      <c r="G57" s="536"/>
      <c r="H57" s="536"/>
      <c r="I57" s="536"/>
      <c r="J57" s="536"/>
      <c r="K57" s="536"/>
      <c r="L57" s="536"/>
      <c r="M57" s="536"/>
      <c r="N57" s="548"/>
      <c r="O57" s="549"/>
    </row>
    <row r="58" spans="2:15">
      <c r="B58" s="536"/>
      <c r="C58" s="546"/>
      <c r="D58" s="547"/>
      <c r="E58" s="547"/>
      <c r="F58" s="546"/>
      <c r="G58" s="536"/>
      <c r="H58" s="536"/>
      <c r="I58" s="536"/>
      <c r="J58" s="536"/>
      <c r="K58" s="536"/>
      <c r="L58" s="536"/>
      <c r="M58" s="536"/>
      <c r="N58" s="548"/>
      <c r="O58" s="549"/>
    </row>
    <row r="59" spans="2:15">
      <c r="B59" s="536"/>
      <c r="C59" s="546"/>
      <c r="D59" s="547"/>
      <c r="E59" s="547"/>
      <c r="F59" s="546"/>
      <c r="G59" s="536"/>
      <c r="H59" s="536"/>
      <c r="I59" s="536"/>
      <c r="J59" s="536"/>
      <c r="K59" s="536"/>
      <c r="L59" s="536"/>
      <c r="M59" s="536"/>
      <c r="N59" s="548"/>
      <c r="O59" s="549"/>
    </row>
    <row r="60" spans="2:15">
      <c r="B60" s="536"/>
      <c r="C60" s="546"/>
      <c r="D60" s="547"/>
      <c r="E60" s="547"/>
      <c r="F60" s="546"/>
      <c r="G60" s="536"/>
      <c r="H60" s="536"/>
      <c r="I60" s="536"/>
      <c r="J60" s="536"/>
      <c r="K60" s="536"/>
      <c r="L60" s="536"/>
      <c r="M60" s="536"/>
      <c r="N60" s="548"/>
      <c r="O60" s="549"/>
    </row>
    <row r="61" spans="2:15">
      <c r="B61" s="536"/>
      <c r="C61" s="546"/>
      <c r="D61" s="547"/>
      <c r="E61" s="547"/>
      <c r="F61" s="546"/>
      <c r="G61" s="536"/>
      <c r="H61" s="536"/>
      <c r="I61" s="536"/>
      <c r="J61" s="536"/>
      <c r="K61" s="536"/>
      <c r="L61" s="536"/>
      <c r="M61" s="536"/>
      <c r="N61" s="548"/>
      <c r="O61" s="549"/>
    </row>
    <row r="62" spans="2:15">
      <c r="B62" s="536"/>
      <c r="C62" s="546"/>
      <c r="D62" s="547"/>
      <c r="E62" s="547"/>
      <c r="F62" s="546"/>
      <c r="G62" s="536"/>
      <c r="H62" s="536"/>
      <c r="I62" s="536"/>
      <c r="J62" s="536"/>
      <c r="K62" s="536"/>
      <c r="L62" s="536"/>
      <c r="M62" s="536"/>
      <c r="N62" s="548"/>
      <c r="O62" s="549"/>
    </row>
    <row r="63" spans="2:15">
      <c r="B63" s="536"/>
      <c r="C63" s="546"/>
      <c r="D63" s="547"/>
      <c r="E63" s="547"/>
      <c r="F63" s="546"/>
      <c r="G63" s="536"/>
      <c r="H63" s="536"/>
      <c r="I63" s="536"/>
      <c r="J63" s="536"/>
      <c r="K63" s="536"/>
      <c r="L63" s="536"/>
      <c r="M63" s="536"/>
      <c r="N63" s="548"/>
      <c r="O63" s="549"/>
    </row>
    <row r="64" spans="2:15">
      <c r="B64" s="536"/>
      <c r="C64" s="546"/>
      <c r="D64" s="547"/>
      <c r="E64" s="547"/>
      <c r="F64" s="546"/>
      <c r="G64" s="536"/>
      <c r="H64" s="536"/>
      <c r="I64" s="536"/>
      <c r="J64" s="536"/>
      <c r="K64" s="536"/>
      <c r="L64" s="536"/>
      <c r="M64" s="536"/>
      <c r="N64" s="548"/>
      <c r="O64" s="549"/>
    </row>
    <row r="65" spans="2:15">
      <c r="B65" s="536"/>
      <c r="C65" s="546"/>
      <c r="D65" s="547"/>
      <c r="E65" s="547"/>
      <c r="F65" s="546"/>
      <c r="G65" s="536"/>
      <c r="H65" s="536"/>
      <c r="I65" s="536"/>
      <c r="J65" s="536"/>
      <c r="K65" s="536"/>
      <c r="L65" s="536"/>
      <c r="M65" s="536"/>
      <c r="N65" s="548"/>
      <c r="O65" s="549"/>
    </row>
    <row r="66" spans="2:15">
      <c r="B66" s="536"/>
      <c r="C66" s="546"/>
      <c r="D66" s="547"/>
      <c r="E66" s="547"/>
      <c r="F66" s="546"/>
      <c r="G66" s="536"/>
      <c r="H66" s="536"/>
      <c r="I66" s="536"/>
      <c r="J66" s="536"/>
      <c r="K66" s="536"/>
      <c r="L66" s="536"/>
      <c r="M66" s="536"/>
      <c r="N66" s="548"/>
      <c r="O66" s="549"/>
    </row>
    <row r="67" spans="2:15">
      <c r="B67" s="536"/>
      <c r="C67" s="546"/>
      <c r="D67" s="547"/>
      <c r="E67" s="547"/>
      <c r="F67" s="546"/>
      <c r="G67" s="536"/>
      <c r="H67" s="536"/>
      <c r="I67" s="536"/>
      <c r="J67" s="536"/>
      <c r="K67" s="536"/>
      <c r="L67" s="536"/>
      <c r="M67" s="536"/>
      <c r="N67" s="548"/>
      <c r="O67" s="549"/>
    </row>
    <row r="68" spans="2:15">
      <c r="B68" s="536"/>
      <c r="C68" s="546"/>
      <c r="D68" s="547"/>
      <c r="E68" s="547"/>
      <c r="F68" s="546"/>
      <c r="G68" s="536"/>
      <c r="H68" s="536"/>
      <c r="I68" s="536"/>
      <c r="J68" s="536"/>
      <c r="K68" s="536"/>
      <c r="L68" s="536"/>
      <c r="M68" s="536"/>
      <c r="N68" s="548"/>
      <c r="O68" s="549"/>
    </row>
    <row r="69" spans="2:15">
      <c r="B69" s="536"/>
      <c r="C69" s="546"/>
      <c r="D69" s="547"/>
      <c r="E69" s="547"/>
      <c r="F69" s="546"/>
      <c r="G69" s="536"/>
      <c r="H69" s="536"/>
      <c r="I69" s="536"/>
      <c r="J69" s="536"/>
      <c r="K69" s="536"/>
      <c r="L69" s="536"/>
      <c r="M69" s="536"/>
      <c r="N69" s="548"/>
      <c r="O69" s="549"/>
    </row>
    <row r="70" spans="2:15">
      <c r="B70" s="536"/>
      <c r="C70" s="546"/>
      <c r="D70" s="547"/>
      <c r="E70" s="547"/>
      <c r="F70" s="546"/>
      <c r="G70" s="536"/>
      <c r="H70" s="536"/>
      <c r="I70" s="536"/>
      <c r="J70" s="536"/>
      <c r="K70" s="536"/>
      <c r="L70" s="536"/>
      <c r="M70" s="536"/>
      <c r="N70" s="548"/>
      <c r="O70" s="549"/>
    </row>
    <row r="71" spans="2:15">
      <c r="B71" s="536"/>
      <c r="C71" s="546"/>
      <c r="D71" s="547"/>
      <c r="E71" s="547"/>
      <c r="F71" s="546"/>
      <c r="G71" s="536"/>
      <c r="H71" s="536"/>
      <c r="I71" s="536"/>
      <c r="J71" s="536"/>
      <c r="K71" s="536"/>
      <c r="L71" s="536"/>
      <c r="M71" s="536"/>
      <c r="N71" s="548"/>
      <c r="O71" s="549"/>
    </row>
    <row r="72" spans="2:15">
      <c r="B72" s="536"/>
      <c r="C72" s="546"/>
      <c r="D72" s="547"/>
      <c r="E72" s="547"/>
      <c r="F72" s="546"/>
      <c r="G72" s="536"/>
      <c r="H72" s="536"/>
      <c r="I72" s="536"/>
      <c r="J72" s="536"/>
      <c r="K72" s="536"/>
      <c r="L72" s="536"/>
      <c r="M72" s="536"/>
      <c r="N72" s="548"/>
      <c r="O72" s="549"/>
    </row>
    <row r="73" spans="2:15">
      <c r="B73" s="536"/>
      <c r="C73" s="546"/>
      <c r="D73" s="547"/>
      <c r="E73" s="547"/>
      <c r="F73" s="546"/>
      <c r="G73" s="536"/>
      <c r="H73" s="536"/>
      <c r="I73" s="536"/>
      <c r="J73" s="536"/>
      <c r="K73" s="536"/>
      <c r="L73" s="536"/>
      <c r="M73" s="536"/>
      <c r="N73" s="548"/>
      <c r="O73" s="549"/>
    </row>
    <row r="74" spans="2:15">
      <c r="B74" s="536"/>
      <c r="C74" s="546"/>
      <c r="D74" s="547"/>
      <c r="E74" s="547"/>
      <c r="F74" s="546"/>
      <c r="G74" s="536"/>
      <c r="H74" s="536"/>
      <c r="I74" s="536"/>
      <c r="J74" s="536"/>
      <c r="K74" s="536"/>
      <c r="L74" s="536"/>
      <c r="M74" s="536"/>
      <c r="N74" s="548"/>
      <c r="O74" s="549"/>
    </row>
    <row r="75" spans="2:15">
      <c r="B75" s="536"/>
      <c r="C75" s="546"/>
      <c r="D75" s="547"/>
      <c r="E75" s="547"/>
      <c r="F75" s="546"/>
      <c r="G75" s="536"/>
      <c r="H75" s="536"/>
      <c r="I75" s="536"/>
      <c r="J75" s="536"/>
      <c r="K75" s="536"/>
      <c r="L75" s="536"/>
      <c r="M75" s="536"/>
      <c r="N75" s="548"/>
      <c r="O75" s="549"/>
    </row>
    <row r="76" spans="2:15">
      <c r="B76" s="536"/>
      <c r="C76" s="546"/>
      <c r="D76" s="547"/>
      <c r="E76" s="547"/>
      <c r="F76" s="546"/>
      <c r="G76" s="536"/>
      <c r="H76" s="536"/>
      <c r="I76" s="536"/>
      <c r="J76" s="536"/>
      <c r="K76" s="536"/>
      <c r="L76" s="536"/>
      <c r="M76" s="536"/>
      <c r="N76" s="548"/>
      <c r="O76" s="549"/>
    </row>
    <row r="77" spans="2:15">
      <c r="B77" s="536"/>
      <c r="C77" s="546"/>
      <c r="D77" s="547"/>
      <c r="E77" s="547"/>
      <c r="F77" s="546"/>
      <c r="G77" s="536"/>
      <c r="H77" s="536"/>
      <c r="I77" s="536"/>
      <c r="J77" s="536"/>
      <c r="K77" s="536"/>
      <c r="L77" s="536"/>
      <c r="M77" s="536"/>
      <c r="N77" s="548"/>
      <c r="O77" s="549"/>
    </row>
    <row r="78" spans="2:15">
      <c r="B78" s="536"/>
      <c r="C78" s="546"/>
      <c r="D78" s="547"/>
      <c r="E78" s="547"/>
      <c r="F78" s="546"/>
      <c r="G78" s="536"/>
      <c r="H78" s="536"/>
      <c r="I78" s="536"/>
      <c r="J78" s="536"/>
      <c r="K78" s="536"/>
      <c r="L78" s="536"/>
      <c r="M78" s="536"/>
      <c r="N78" s="548"/>
      <c r="O78" s="549"/>
    </row>
    <row r="79" spans="2:15">
      <c r="B79" s="536"/>
      <c r="C79" s="546"/>
      <c r="D79" s="547"/>
      <c r="E79" s="547"/>
      <c r="F79" s="546"/>
      <c r="G79" s="536"/>
      <c r="H79" s="536"/>
      <c r="I79" s="536"/>
      <c r="J79" s="536"/>
      <c r="K79" s="536"/>
      <c r="L79" s="536"/>
      <c r="M79" s="536"/>
      <c r="N79" s="548"/>
      <c r="O79" s="549"/>
    </row>
    <row r="80" spans="2:15">
      <c r="B80" s="536"/>
      <c r="C80" s="546"/>
      <c r="D80" s="547"/>
      <c r="E80" s="547"/>
      <c r="F80" s="546"/>
      <c r="G80" s="536"/>
      <c r="H80" s="536"/>
      <c r="I80" s="536"/>
      <c r="J80" s="536"/>
      <c r="K80" s="536"/>
      <c r="L80" s="536"/>
      <c r="M80" s="536"/>
      <c r="N80" s="548"/>
      <c r="O80" s="549"/>
    </row>
    <row r="81" spans="2:15">
      <c r="B81" s="536"/>
      <c r="C81" s="546"/>
      <c r="D81" s="547"/>
      <c r="E81" s="547"/>
      <c r="F81" s="546"/>
      <c r="G81" s="536"/>
      <c r="H81" s="536"/>
      <c r="I81" s="536"/>
      <c r="J81" s="536"/>
      <c r="K81" s="536"/>
      <c r="L81" s="536"/>
      <c r="M81" s="536"/>
      <c r="N81" s="548"/>
      <c r="O81" s="549"/>
    </row>
    <row r="82" spans="2:15">
      <c r="B82" s="536"/>
      <c r="C82" s="546"/>
      <c r="D82" s="547"/>
      <c r="E82" s="547"/>
      <c r="F82" s="546"/>
      <c r="G82" s="536"/>
      <c r="H82" s="536"/>
      <c r="I82" s="536"/>
      <c r="J82" s="536"/>
      <c r="K82" s="536"/>
      <c r="L82" s="536"/>
      <c r="M82" s="536"/>
      <c r="N82" s="548"/>
      <c r="O82" s="549"/>
    </row>
    <row r="83" spans="2:15">
      <c r="B83" s="536"/>
      <c r="C83" s="546"/>
      <c r="D83" s="547"/>
      <c r="E83" s="547"/>
      <c r="F83" s="546"/>
      <c r="G83" s="536"/>
      <c r="H83" s="536"/>
      <c r="I83" s="536"/>
      <c r="J83" s="536"/>
      <c r="K83" s="536"/>
      <c r="L83" s="536"/>
      <c r="M83" s="536"/>
      <c r="N83" s="548"/>
      <c r="O83" s="549"/>
    </row>
    <row r="84" spans="2:15">
      <c r="B84" s="536"/>
      <c r="C84" s="546"/>
      <c r="D84" s="547"/>
      <c r="E84" s="547"/>
      <c r="F84" s="546"/>
      <c r="G84" s="536"/>
      <c r="H84" s="536"/>
      <c r="I84" s="536"/>
      <c r="J84" s="536"/>
      <c r="K84" s="536"/>
      <c r="L84" s="536"/>
      <c r="M84" s="536"/>
      <c r="N84" s="548"/>
      <c r="O84" s="549"/>
    </row>
    <row r="85" spans="2:15">
      <c r="B85" s="536"/>
      <c r="C85" s="546"/>
      <c r="D85" s="547"/>
      <c r="E85" s="547"/>
      <c r="F85" s="546"/>
      <c r="G85" s="536"/>
      <c r="H85" s="536"/>
      <c r="I85" s="536"/>
      <c r="J85" s="536"/>
      <c r="K85" s="536"/>
      <c r="L85" s="536"/>
      <c r="M85" s="536"/>
      <c r="N85" s="548"/>
      <c r="O85" s="549"/>
    </row>
    <row r="86" spans="2:15">
      <c r="B86" s="536"/>
      <c r="C86" s="546"/>
      <c r="D86" s="547"/>
      <c r="E86" s="547"/>
      <c r="F86" s="546"/>
      <c r="G86" s="536"/>
      <c r="H86" s="536"/>
      <c r="I86" s="536"/>
      <c r="J86" s="536"/>
      <c r="K86" s="536"/>
      <c r="L86" s="536"/>
      <c r="M86" s="536"/>
      <c r="N86" s="548"/>
      <c r="O86" s="549"/>
    </row>
    <row r="87" spans="2:15">
      <c r="B87" s="536"/>
      <c r="C87" s="546"/>
      <c r="D87" s="547"/>
      <c r="E87" s="547"/>
      <c r="F87" s="546"/>
      <c r="G87" s="536"/>
      <c r="H87" s="536"/>
      <c r="I87" s="536"/>
      <c r="J87" s="536"/>
      <c r="K87" s="536"/>
      <c r="L87" s="536"/>
      <c r="M87" s="536"/>
      <c r="N87" s="548"/>
      <c r="O87" s="549"/>
    </row>
    <row r="88" spans="2:15">
      <c r="B88" s="536"/>
      <c r="C88" s="546"/>
      <c r="D88" s="547"/>
      <c r="E88" s="547"/>
      <c r="F88" s="546"/>
      <c r="G88" s="536"/>
      <c r="H88" s="536"/>
      <c r="I88" s="536"/>
      <c r="J88" s="536"/>
      <c r="K88" s="536"/>
      <c r="L88" s="536"/>
      <c r="M88" s="536"/>
      <c r="N88" s="548"/>
      <c r="O88" s="549"/>
    </row>
    <row r="89" spans="2:15">
      <c r="B89" s="536"/>
      <c r="C89" s="546"/>
      <c r="D89" s="547"/>
      <c r="E89" s="547"/>
      <c r="F89" s="546"/>
      <c r="G89" s="536"/>
      <c r="H89" s="536"/>
      <c r="I89" s="536"/>
      <c r="J89" s="536"/>
      <c r="K89" s="536"/>
      <c r="L89" s="536"/>
      <c r="M89" s="536"/>
      <c r="N89" s="548"/>
      <c r="O89" s="549"/>
    </row>
    <row r="90" spans="2:15">
      <c r="B90" s="536"/>
      <c r="C90" s="546"/>
      <c r="D90" s="547"/>
      <c r="E90" s="547"/>
      <c r="F90" s="546"/>
      <c r="G90" s="536"/>
      <c r="H90" s="536"/>
      <c r="I90" s="536"/>
      <c r="J90" s="536"/>
      <c r="K90" s="536"/>
      <c r="L90" s="536"/>
      <c r="M90" s="536"/>
      <c r="N90" s="548"/>
      <c r="O90" s="549"/>
    </row>
    <row r="91" spans="2:15">
      <c r="B91" s="536"/>
      <c r="C91" s="546"/>
      <c r="D91" s="547"/>
      <c r="E91" s="547"/>
      <c r="F91" s="546"/>
      <c r="G91" s="536"/>
      <c r="H91" s="536"/>
      <c r="I91" s="536"/>
      <c r="J91" s="536"/>
      <c r="K91" s="536"/>
      <c r="L91" s="536"/>
      <c r="M91" s="536"/>
      <c r="N91" s="548"/>
      <c r="O91" s="549"/>
    </row>
    <row r="92" spans="2:15">
      <c r="B92" s="536"/>
      <c r="C92" s="546"/>
      <c r="D92" s="547"/>
      <c r="E92" s="547"/>
      <c r="F92" s="546"/>
      <c r="G92" s="536"/>
      <c r="H92" s="536"/>
      <c r="I92" s="536"/>
      <c r="J92" s="536"/>
      <c r="K92" s="536"/>
      <c r="L92" s="536"/>
      <c r="M92" s="536"/>
      <c r="N92" s="548"/>
      <c r="O92" s="549"/>
    </row>
    <row r="93" spans="2:15">
      <c r="B93" s="536"/>
      <c r="C93" s="546"/>
      <c r="D93" s="547"/>
      <c r="E93" s="547"/>
      <c r="F93" s="546"/>
      <c r="G93" s="536"/>
      <c r="H93" s="536"/>
      <c r="I93" s="536"/>
      <c r="J93" s="536"/>
      <c r="K93" s="536"/>
      <c r="L93" s="536"/>
      <c r="M93" s="536"/>
      <c r="N93" s="548"/>
      <c r="O93" s="549"/>
    </row>
    <row r="94" spans="2:15">
      <c r="B94" s="536"/>
      <c r="C94" s="546"/>
      <c r="D94" s="547"/>
      <c r="E94" s="547"/>
      <c r="F94" s="546"/>
      <c r="G94" s="536"/>
      <c r="H94" s="536"/>
      <c r="I94" s="536"/>
      <c r="J94" s="536"/>
      <c r="K94" s="536"/>
      <c r="L94" s="536"/>
      <c r="M94" s="536"/>
      <c r="N94" s="548"/>
      <c r="O94" s="549"/>
    </row>
    <row r="95" spans="2:15">
      <c r="B95" s="536"/>
      <c r="C95" s="546"/>
      <c r="D95" s="547"/>
      <c r="E95" s="547"/>
      <c r="F95" s="546"/>
      <c r="G95" s="536"/>
      <c r="H95" s="536"/>
      <c r="I95" s="536"/>
      <c r="J95" s="536"/>
      <c r="K95" s="536"/>
      <c r="L95" s="536"/>
      <c r="M95" s="536"/>
      <c r="N95" s="548"/>
      <c r="O95" s="549"/>
    </row>
    <row r="96" spans="2:15">
      <c r="B96" s="536"/>
      <c r="C96" s="546"/>
      <c r="D96" s="547"/>
      <c r="E96" s="547"/>
      <c r="F96" s="546"/>
      <c r="G96" s="536"/>
      <c r="H96" s="536"/>
      <c r="I96" s="536"/>
      <c r="J96" s="536"/>
      <c r="K96" s="536"/>
      <c r="L96" s="536"/>
      <c r="M96" s="536"/>
      <c r="N96" s="548"/>
      <c r="O96" s="549"/>
    </row>
    <row r="97" spans="2:15">
      <c r="B97" s="536"/>
      <c r="C97" s="546"/>
      <c r="D97" s="547"/>
      <c r="E97" s="547"/>
      <c r="F97" s="546"/>
      <c r="G97" s="536"/>
      <c r="H97" s="536"/>
      <c r="I97" s="536"/>
      <c r="J97" s="536"/>
      <c r="K97" s="536"/>
      <c r="L97" s="536"/>
      <c r="M97" s="536"/>
      <c r="N97" s="548"/>
      <c r="O97" s="549"/>
    </row>
    <row r="98" spans="2:15">
      <c r="B98" s="536"/>
      <c r="C98" s="546"/>
      <c r="D98" s="547"/>
      <c r="E98" s="547"/>
      <c r="F98" s="546"/>
      <c r="G98" s="536"/>
      <c r="H98" s="536"/>
      <c r="I98" s="536"/>
      <c r="J98" s="536"/>
      <c r="K98" s="536"/>
      <c r="L98" s="536"/>
      <c r="M98" s="536"/>
      <c r="N98" s="548"/>
      <c r="O98" s="549"/>
    </row>
    <row r="99" spans="2:15">
      <c r="B99" s="536"/>
      <c r="C99" s="546"/>
      <c r="D99" s="547"/>
      <c r="E99" s="547"/>
      <c r="F99" s="546"/>
      <c r="G99" s="536"/>
      <c r="H99" s="536"/>
      <c r="I99" s="536"/>
      <c r="J99" s="536"/>
      <c r="K99" s="536"/>
      <c r="L99" s="536"/>
      <c r="M99" s="536"/>
      <c r="N99" s="548"/>
      <c r="O99" s="549"/>
    </row>
    <row r="100" spans="2:15">
      <c r="B100" s="536"/>
      <c r="C100" s="546"/>
      <c r="D100" s="547"/>
      <c r="E100" s="547"/>
      <c r="F100" s="546"/>
      <c r="G100" s="536"/>
      <c r="H100" s="536"/>
      <c r="I100" s="536"/>
      <c r="J100" s="536"/>
      <c r="K100" s="536"/>
      <c r="L100" s="536"/>
      <c r="M100" s="536"/>
      <c r="N100" s="548"/>
      <c r="O100" s="549"/>
    </row>
    <row r="101" spans="2:15">
      <c r="B101" s="536"/>
      <c r="C101" s="546"/>
      <c r="D101" s="547"/>
      <c r="E101" s="547"/>
      <c r="F101" s="546"/>
      <c r="G101" s="536"/>
      <c r="H101" s="536"/>
      <c r="I101" s="536"/>
      <c r="J101" s="536"/>
      <c r="K101" s="536"/>
      <c r="L101" s="536"/>
      <c r="M101" s="536"/>
      <c r="N101" s="548"/>
      <c r="O101" s="549"/>
    </row>
    <row r="102" spans="2:15">
      <c r="B102" s="536"/>
      <c r="C102" s="546"/>
      <c r="D102" s="547"/>
      <c r="E102" s="547"/>
      <c r="F102" s="546"/>
      <c r="G102" s="536"/>
      <c r="H102" s="536"/>
      <c r="I102" s="536"/>
      <c r="J102" s="536"/>
      <c r="K102" s="536"/>
      <c r="L102" s="536"/>
      <c r="M102" s="536"/>
      <c r="N102" s="548"/>
      <c r="O102" s="549"/>
    </row>
    <row r="103" spans="2:15">
      <c r="B103" s="536"/>
      <c r="C103" s="546"/>
      <c r="D103" s="547"/>
      <c r="E103" s="547"/>
      <c r="F103" s="546"/>
      <c r="G103" s="536"/>
      <c r="H103" s="536"/>
      <c r="I103" s="536"/>
      <c r="J103" s="536"/>
      <c r="K103" s="536"/>
      <c r="L103" s="536"/>
      <c r="M103" s="536"/>
      <c r="N103" s="548"/>
      <c r="O103" s="549"/>
    </row>
    <row r="104" spans="2:15">
      <c r="B104" s="536"/>
      <c r="C104" s="546"/>
      <c r="D104" s="547"/>
      <c r="E104" s="547"/>
      <c r="F104" s="546"/>
      <c r="G104" s="536"/>
      <c r="H104" s="536"/>
      <c r="I104" s="536"/>
      <c r="J104" s="536"/>
      <c r="K104" s="536"/>
      <c r="L104" s="536"/>
      <c r="M104" s="536"/>
      <c r="N104" s="548"/>
      <c r="O104" s="549"/>
    </row>
    <row r="105" spans="2:15">
      <c r="B105" s="536"/>
      <c r="C105" s="546"/>
      <c r="D105" s="547"/>
      <c r="E105" s="547"/>
      <c r="F105" s="546"/>
      <c r="G105" s="536"/>
      <c r="H105" s="536"/>
      <c r="I105" s="536"/>
      <c r="J105" s="536"/>
      <c r="K105" s="536"/>
      <c r="L105" s="536"/>
      <c r="M105" s="536"/>
      <c r="N105" s="548"/>
      <c r="O105" s="549"/>
    </row>
    <row r="106" spans="2:15">
      <c r="B106" s="536"/>
      <c r="C106" s="546"/>
      <c r="D106" s="547"/>
      <c r="E106" s="547"/>
      <c r="F106" s="546"/>
      <c r="G106" s="536"/>
      <c r="H106" s="536"/>
      <c r="I106" s="536"/>
      <c r="J106" s="536"/>
      <c r="K106" s="536"/>
      <c r="L106" s="536"/>
      <c r="M106" s="536"/>
      <c r="N106" s="548"/>
      <c r="O106" s="549"/>
    </row>
    <row r="107" spans="2:15">
      <c r="B107" s="536"/>
      <c r="C107" s="546"/>
      <c r="D107" s="547"/>
      <c r="E107" s="547"/>
      <c r="F107" s="546"/>
      <c r="G107" s="536"/>
      <c r="H107" s="536"/>
      <c r="I107" s="536"/>
      <c r="J107" s="536"/>
      <c r="K107" s="536"/>
      <c r="L107" s="536"/>
      <c r="M107" s="536"/>
      <c r="N107" s="548"/>
      <c r="O107" s="549"/>
    </row>
    <row r="108" spans="2:15">
      <c r="B108" s="536"/>
      <c r="C108" s="546"/>
      <c r="D108" s="547"/>
      <c r="E108" s="547"/>
      <c r="F108" s="546"/>
      <c r="G108" s="536"/>
      <c r="H108" s="536"/>
      <c r="I108" s="536"/>
      <c r="J108" s="536"/>
      <c r="K108" s="536"/>
      <c r="L108" s="536"/>
      <c r="M108" s="536"/>
      <c r="N108" s="548"/>
      <c r="O108" s="549"/>
    </row>
    <row r="109" spans="2:15">
      <c r="B109" s="536"/>
      <c r="C109" s="546"/>
      <c r="D109" s="547"/>
      <c r="E109" s="547"/>
      <c r="F109" s="546"/>
      <c r="G109" s="536"/>
      <c r="H109" s="536"/>
      <c r="I109" s="536"/>
      <c r="J109" s="536"/>
      <c r="K109" s="536"/>
      <c r="L109" s="536"/>
      <c r="M109" s="536"/>
      <c r="N109" s="548"/>
      <c r="O109" s="549"/>
    </row>
    <row r="110" spans="2:15">
      <c r="B110" s="536"/>
      <c r="C110" s="546"/>
      <c r="D110" s="547"/>
      <c r="E110" s="547"/>
      <c r="F110" s="546"/>
      <c r="G110" s="536"/>
      <c r="H110" s="536"/>
      <c r="I110" s="536"/>
      <c r="J110" s="536"/>
      <c r="K110" s="536"/>
      <c r="L110" s="536"/>
      <c r="M110" s="536"/>
      <c r="N110" s="548"/>
      <c r="O110" s="549"/>
    </row>
    <row r="111" spans="2:15">
      <c r="B111" s="536"/>
      <c r="C111" s="546"/>
      <c r="D111" s="547"/>
      <c r="E111" s="547"/>
      <c r="F111" s="546"/>
      <c r="G111" s="536"/>
      <c r="H111" s="536"/>
      <c r="I111" s="536"/>
      <c r="J111" s="536"/>
      <c r="K111" s="536"/>
      <c r="L111" s="536"/>
      <c r="M111" s="536"/>
      <c r="N111" s="548"/>
      <c r="O111" s="549"/>
    </row>
    <row r="112" spans="2:15">
      <c r="B112" s="536"/>
      <c r="C112" s="546"/>
      <c r="D112" s="547"/>
      <c r="E112" s="547"/>
      <c r="F112" s="546"/>
      <c r="G112" s="536"/>
      <c r="H112" s="536"/>
      <c r="I112" s="536"/>
      <c r="J112" s="536"/>
      <c r="K112" s="536"/>
      <c r="L112" s="536"/>
      <c r="M112" s="536"/>
      <c r="N112" s="548"/>
      <c r="O112" s="549"/>
    </row>
  </sheetData>
  <autoFilter ref="A17:O44"/>
  <mergeCells count="10">
    <mergeCell ref="G13:L13"/>
    <mergeCell ref="M13:M14"/>
    <mergeCell ref="N13:N14"/>
    <mergeCell ref="O13:O14"/>
    <mergeCell ref="A13:A14"/>
    <mergeCell ref="B13:B14"/>
    <mergeCell ref="C13:C14"/>
    <mergeCell ref="D13:D14"/>
    <mergeCell ref="E13:E14"/>
    <mergeCell ref="F13:F14"/>
  </mergeCells>
  <dataValidations count="4">
    <dataValidation type="list" allowBlank="1" showInputMessage="1" showErrorMessage="1" sqref="E18:E19">
      <formula1>"кмс,I,II,III,1юн,2юн,3юн,б/р"</formula1>
    </dataValidation>
    <dataValidation type="list" allowBlank="1" showInputMessage="1" showErrorMessage="1" sqref="E23:E25">
      <formula1>"I,II,III,1юн,2юн,3юн,б/р"</formula1>
    </dataValidation>
    <dataValidation type="list" allowBlank="1" showInputMessage="1" showErrorMessage="1" sqref="D24">
      <formula1>"00,01,02,03,04"</formula1>
    </dataValidation>
    <dataValidation type="list" allowBlank="1" showInputMessage="1" showErrorMessage="1" sqref="E20:E22 E39 E26:E33">
      <formula1>"мсмк,мс,кмс,I,II,III,1юн,2юн,3юн,б/р"</formula1>
    </dataValidation>
  </dataValidations>
  <printOptions horizontalCentered="1"/>
  <pageMargins left="0.19685039370078741" right="0.19685039370078741" top="0.39370078740157483" bottom="0" header="0" footer="0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2:HX57"/>
  <sheetViews>
    <sheetView topLeftCell="A36" zoomScaleNormal="100" workbookViewId="0">
      <selection activeCell="AC33" sqref="AC33"/>
    </sheetView>
  </sheetViews>
  <sheetFormatPr defaultColWidth="2" defaultRowHeight="12.75" outlineLevelCol="1"/>
  <cols>
    <col min="1" max="1" width="5.7109375" style="156" customWidth="1"/>
    <col min="2" max="2" width="6.140625" style="157" customWidth="1"/>
    <col min="3" max="3" width="27" style="159" customWidth="1"/>
    <col min="4" max="5" width="4.7109375" style="156" customWidth="1"/>
    <col min="6" max="6" width="18" style="159" customWidth="1"/>
    <col min="7" max="13" width="7.7109375" style="157" customWidth="1"/>
    <col min="14" max="14" width="5.42578125" style="96" customWidth="1"/>
    <col min="15" max="15" width="27.7109375" style="160" customWidth="1"/>
    <col min="16" max="16" width="9.140625" style="68" customWidth="1"/>
    <col min="17" max="26" width="5.7109375" style="68" hidden="1" customWidth="1" outlineLevel="1"/>
    <col min="27" max="27" width="9.140625" style="68" customWidth="1" collapsed="1"/>
    <col min="28" max="226" width="9.140625" style="68" customWidth="1"/>
    <col min="227" max="227" width="3.5703125" style="68" customWidth="1"/>
    <col min="228" max="228" width="7.5703125" style="68" customWidth="1"/>
    <col min="229" max="229" width="26.140625" style="68" customWidth="1"/>
    <col min="230" max="230" width="3.28515625" style="68" customWidth="1"/>
    <col min="231" max="231" width="4.7109375" style="68" customWidth="1"/>
    <col min="232" max="232" width="11.7109375" style="68" customWidth="1"/>
    <col min="233" max="16384" width="2" style="68"/>
  </cols>
  <sheetData>
    <row r="2" spans="1:26" ht="15.75">
      <c r="H2" s="401"/>
      <c r="I2" s="401" t="s">
        <v>33</v>
      </c>
      <c r="Q2" s="523">
        <v>0</v>
      </c>
      <c r="R2" s="523">
        <v>6</v>
      </c>
      <c r="S2" s="523">
        <v>7</v>
      </c>
      <c r="T2" s="523">
        <v>8</v>
      </c>
      <c r="U2" s="523">
        <v>9</v>
      </c>
      <c r="V2" s="523">
        <v>10.8</v>
      </c>
      <c r="W2" s="523">
        <v>12.8</v>
      </c>
      <c r="X2" s="523">
        <v>14.8</v>
      </c>
      <c r="Y2" s="523" t="s">
        <v>4</v>
      </c>
      <c r="Z2" s="523" t="s">
        <v>4</v>
      </c>
    </row>
    <row r="3" spans="1:26" ht="15.75">
      <c r="H3" s="401"/>
      <c r="I3" s="401" t="s">
        <v>32</v>
      </c>
      <c r="Q3" s="524" t="s">
        <v>39</v>
      </c>
      <c r="R3" s="525" t="s">
        <v>70</v>
      </c>
      <c r="S3" s="525" t="s">
        <v>40</v>
      </c>
      <c r="T3" s="525" t="s">
        <v>41</v>
      </c>
      <c r="U3" s="525" t="s">
        <v>42</v>
      </c>
      <c r="V3" s="525" t="s">
        <v>43</v>
      </c>
      <c r="W3" s="525" t="s">
        <v>44</v>
      </c>
      <c r="X3" s="526" t="s">
        <v>45</v>
      </c>
      <c r="Y3" s="525" t="s">
        <v>46</v>
      </c>
      <c r="Z3" s="525" t="s">
        <v>47</v>
      </c>
    </row>
    <row r="4" spans="1:26" ht="15.75">
      <c r="H4" s="400"/>
      <c r="I4" s="401" t="s">
        <v>31</v>
      </c>
    </row>
    <row r="5" spans="1:26" ht="15.75">
      <c r="H5" s="400"/>
      <c r="I5" s="401"/>
    </row>
    <row r="6" spans="1:26" ht="10.5" customHeight="1">
      <c r="H6" s="400"/>
      <c r="I6" s="401"/>
    </row>
    <row r="7" spans="1:26" ht="18.75">
      <c r="H7" s="400"/>
      <c r="I7" s="411" t="s">
        <v>30</v>
      </c>
    </row>
    <row r="8" spans="1:26" ht="18.75">
      <c r="H8" s="401"/>
      <c r="I8" s="411" t="s">
        <v>48</v>
      </c>
    </row>
    <row r="9" spans="1:26" ht="18.75">
      <c r="H9" s="401"/>
      <c r="I9" s="411"/>
    </row>
    <row r="10" spans="1:26" ht="10.5" customHeight="1">
      <c r="H10" s="404"/>
      <c r="I10" s="404"/>
    </row>
    <row r="11" spans="1:26" ht="20.25">
      <c r="H11" s="411"/>
      <c r="I11" s="414" t="s">
        <v>35</v>
      </c>
    </row>
    <row r="12" spans="1:26" ht="20.25">
      <c r="H12" s="411"/>
      <c r="I12" s="414"/>
    </row>
    <row r="13" spans="1:26" ht="12" customHeight="1">
      <c r="H13" s="411"/>
      <c r="I13" s="414"/>
    </row>
    <row r="14" spans="1:26" s="81" customFormat="1" ht="20.25">
      <c r="A14" s="182"/>
      <c r="B14" s="472"/>
      <c r="C14" s="527"/>
      <c r="D14" s="182"/>
      <c r="E14" s="182"/>
      <c r="F14" s="432"/>
      <c r="G14" s="528"/>
      <c r="H14" s="528"/>
      <c r="I14" s="415" t="s">
        <v>71</v>
      </c>
      <c r="J14" s="432"/>
      <c r="K14" s="432"/>
      <c r="L14" s="432"/>
      <c r="M14" s="432"/>
      <c r="N14" s="170"/>
      <c r="O14" s="171"/>
    </row>
    <row r="15" spans="1:26" s="81" customFormat="1" ht="20.25">
      <c r="A15" s="182"/>
      <c r="B15" s="472"/>
      <c r="C15" s="527"/>
      <c r="D15" s="182"/>
      <c r="E15" s="182"/>
      <c r="F15" s="432"/>
      <c r="G15" s="528"/>
      <c r="H15" s="528"/>
      <c r="I15" s="415"/>
      <c r="J15" s="432"/>
      <c r="K15" s="432"/>
      <c r="L15" s="432"/>
      <c r="M15" s="432"/>
      <c r="N15" s="170"/>
      <c r="O15" s="171"/>
    </row>
    <row r="16" spans="1:26" ht="18" customHeight="1">
      <c r="A16" s="416" t="s">
        <v>50</v>
      </c>
      <c r="B16" s="172"/>
      <c r="C16" s="173"/>
      <c r="D16" s="174"/>
      <c r="E16" s="174"/>
      <c r="F16" s="92"/>
      <c r="G16" s="91"/>
      <c r="H16" s="91"/>
      <c r="I16" s="91"/>
      <c r="J16" s="94"/>
      <c r="K16" s="94"/>
      <c r="L16" s="94"/>
      <c r="M16" s="94"/>
      <c r="N16" s="175"/>
      <c r="O16" s="418" t="s">
        <v>51</v>
      </c>
    </row>
    <row r="17" spans="1:232" ht="6.75" customHeight="1">
      <c r="A17" s="416"/>
      <c r="B17" s="172"/>
      <c r="C17" s="173"/>
      <c r="D17" s="174"/>
      <c r="E17" s="174"/>
      <c r="F17" s="92"/>
      <c r="G17" s="91"/>
      <c r="H17" s="91"/>
      <c r="I17" s="91"/>
      <c r="J17" s="94"/>
      <c r="K17" s="94"/>
      <c r="L17" s="94"/>
      <c r="M17" s="94"/>
      <c r="N17" s="175"/>
      <c r="O17" s="529"/>
    </row>
    <row r="18" spans="1:232" s="97" customFormat="1" ht="15.75" customHeight="1">
      <c r="A18" s="792" t="s">
        <v>52</v>
      </c>
      <c r="B18" s="790" t="s">
        <v>53</v>
      </c>
      <c r="C18" s="790" t="s">
        <v>54</v>
      </c>
      <c r="D18" s="812" t="s">
        <v>72</v>
      </c>
      <c r="E18" s="794" t="s">
        <v>56</v>
      </c>
      <c r="F18" s="790" t="s">
        <v>57</v>
      </c>
      <c r="G18" s="806" t="s">
        <v>58</v>
      </c>
      <c r="H18" s="807"/>
      <c r="I18" s="807"/>
      <c r="J18" s="807"/>
      <c r="K18" s="807"/>
      <c r="L18" s="808"/>
      <c r="M18" s="786" t="s">
        <v>59</v>
      </c>
      <c r="N18" s="794" t="s">
        <v>56</v>
      </c>
      <c r="O18" s="810" t="s">
        <v>60</v>
      </c>
    </row>
    <row r="19" spans="1:232" s="97" customFormat="1" ht="15.75" customHeight="1">
      <c r="A19" s="799"/>
      <c r="B19" s="798"/>
      <c r="C19" s="798"/>
      <c r="D19" s="816"/>
      <c r="E19" s="800"/>
      <c r="F19" s="798"/>
      <c r="G19" s="178">
        <v>1</v>
      </c>
      <c r="H19" s="178">
        <v>2</v>
      </c>
      <c r="I19" s="178">
        <v>3</v>
      </c>
      <c r="J19" s="178">
        <v>4</v>
      </c>
      <c r="K19" s="178">
        <v>5</v>
      </c>
      <c r="L19" s="178">
        <v>6</v>
      </c>
      <c r="M19" s="814"/>
      <c r="N19" s="800"/>
      <c r="O19" s="815"/>
    </row>
    <row r="20" spans="1:232" s="97" customFormat="1" ht="6" customHeight="1">
      <c r="A20" s="99"/>
      <c r="B20" s="100"/>
      <c r="C20" s="179"/>
      <c r="D20" s="100"/>
      <c r="E20" s="100"/>
      <c r="F20" s="100"/>
      <c r="G20" s="102"/>
      <c r="H20" s="102"/>
      <c r="I20" s="102"/>
      <c r="J20" s="102"/>
      <c r="K20" s="103"/>
      <c r="L20" s="103"/>
      <c r="M20" s="100"/>
      <c r="N20" s="104"/>
      <c r="O20" s="105"/>
    </row>
    <row r="21" spans="1:232" s="181" customFormat="1" ht="15" customHeight="1">
      <c r="A21" s="425"/>
      <c r="B21" s="426"/>
      <c r="C21" s="426" t="s">
        <v>1180</v>
      </c>
      <c r="D21" s="426"/>
      <c r="E21" s="426"/>
      <c r="F21" s="489"/>
      <c r="G21" s="489"/>
      <c r="H21" s="428" t="s">
        <v>1533</v>
      </c>
      <c r="I21" s="490"/>
      <c r="J21" s="426"/>
      <c r="K21" s="530"/>
      <c r="L21" s="399"/>
      <c r="M21" s="113"/>
      <c r="N21" s="114"/>
      <c r="O21" s="531" t="s">
        <v>1534</v>
      </c>
    </row>
    <row r="22" spans="1:232" s="181" customFormat="1" ht="8.1" customHeight="1">
      <c r="A22" s="182"/>
      <c r="B22" s="182"/>
      <c r="C22" s="182"/>
      <c r="D22" s="182"/>
      <c r="E22" s="182"/>
      <c r="F22" s="491"/>
      <c r="G22" s="491"/>
      <c r="H22" s="433"/>
      <c r="I22" s="492"/>
      <c r="J22" s="182"/>
      <c r="K22" s="185"/>
      <c r="L22" s="121"/>
      <c r="M22" s="122"/>
      <c r="N22" s="123"/>
      <c r="O22" s="532"/>
    </row>
    <row r="23" spans="1:232" s="181" customFormat="1" ht="15.95" customHeight="1">
      <c r="A23" s="182">
        <v>1</v>
      </c>
      <c r="B23" s="185">
        <v>685</v>
      </c>
      <c r="C23" s="183" t="s">
        <v>1535</v>
      </c>
      <c r="D23" s="313">
        <v>2001</v>
      </c>
      <c r="E23" s="185" t="s">
        <v>44</v>
      </c>
      <c r="F23" s="183" t="s">
        <v>351</v>
      </c>
      <c r="G23" s="434">
        <v>12</v>
      </c>
      <c r="H23" s="434">
        <v>13.37</v>
      </c>
      <c r="I23" s="434">
        <v>14.28</v>
      </c>
      <c r="J23" s="434">
        <v>13</v>
      </c>
      <c r="K23" s="533" t="s">
        <v>76</v>
      </c>
      <c r="L23" s="151" t="s">
        <v>4</v>
      </c>
      <c r="M23" s="142">
        <f t="shared" ref="M23:M39" si="0">MAX(G23:L23)</f>
        <v>14.28</v>
      </c>
      <c r="N23" s="535" t="str">
        <f t="shared" ref="N23:N39" si="1">LOOKUP(M23,$Q$2:$Z$2,$Q$3:$Z$3)</f>
        <v>I</v>
      </c>
      <c r="O23" s="133" t="s">
        <v>1536</v>
      </c>
    </row>
    <row r="24" spans="1:232" s="181" customFormat="1" ht="15.95" customHeight="1">
      <c r="A24" s="143">
        <v>2</v>
      </c>
      <c r="B24" s="185">
        <v>520</v>
      </c>
      <c r="C24" s="183" t="s">
        <v>1537</v>
      </c>
      <c r="D24" s="292" t="s">
        <v>114</v>
      </c>
      <c r="E24" s="185" t="s">
        <v>42</v>
      </c>
      <c r="F24" s="183" t="s">
        <v>83</v>
      </c>
      <c r="G24" s="434">
        <v>10.16</v>
      </c>
      <c r="H24" s="434">
        <v>11.03</v>
      </c>
      <c r="I24" s="434">
        <v>10.76</v>
      </c>
      <c r="J24" s="434">
        <v>10.63</v>
      </c>
      <c r="K24" s="533">
        <v>10.35</v>
      </c>
      <c r="L24" s="151">
        <v>11.23</v>
      </c>
      <c r="M24" s="142">
        <f t="shared" si="0"/>
        <v>11.23</v>
      </c>
      <c r="N24" s="535" t="str">
        <f t="shared" si="1"/>
        <v>II</v>
      </c>
      <c r="O24" s="133" t="s">
        <v>1538</v>
      </c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</row>
    <row r="25" spans="1:232" s="181" customFormat="1" ht="15.95" customHeight="1">
      <c r="A25" s="182">
        <v>3</v>
      </c>
      <c r="B25" s="185">
        <v>526</v>
      </c>
      <c r="C25" s="437" t="s">
        <v>394</v>
      </c>
      <c r="D25" s="313">
        <v>2001</v>
      </c>
      <c r="E25" s="185" t="s">
        <v>43</v>
      </c>
      <c r="F25" s="183" t="s">
        <v>124</v>
      </c>
      <c r="G25" s="434">
        <v>10.35</v>
      </c>
      <c r="H25" s="434">
        <v>10.77</v>
      </c>
      <c r="I25" s="434">
        <v>10.32</v>
      </c>
      <c r="J25" s="434">
        <v>10.039999999999999</v>
      </c>
      <c r="K25" s="533">
        <v>10.77</v>
      </c>
      <c r="L25" s="151" t="s">
        <v>76</v>
      </c>
      <c r="M25" s="142">
        <f t="shared" si="0"/>
        <v>10.77</v>
      </c>
      <c r="N25" s="535" t="str">
        <f t="shared" si="1"/>
        <v>III</v>
      </c>
      <c r="O25" s="133" t="s">
        <v>393</v>
      </c>
    </row>
    <row r="26" spans="1:232" s="181" customFormat="1" ht="15.95" customHeight="1">
      <c r="A26" s="143">
        <v>4</v>
      </c>
      <c r="B26" s="185">
        <v>687</v>
      </c>
      <c r="C26" s="183" t="s">
        <v>1281</v>
      </c>
      <c r="D26" s="292" t="s">
        <v>146</v>
      </c>
      <c r="E26" s="185" t="s">
        <v>42</v>
      </c>
      <c r="F26" s="183" t="s">
        <v>351</v>
      </c>
      <c r="G26" s="434">
        <v>9.82</v>
      </c>
      <c r="H26" s="434" t="s">
        <v>76</v>
      </c>
      <c r="I26" s="434">
        <v>9.43</v>
      </c>
      <c r="J26" s="434">
        <v>9.9700000000000006</v>
      </c>
      <c r="K26" s="533">
        <v>10.1</v>
      </c>
      <c r="L26" s="151">
        <v>10.45</v>
      </c>
      <c r="M26" s="142">
        <f t="shared" si="0"/>
        <v>10.45</v>
      </c>
      <c r="N26" s="535" t="str">
        <f t="shared" si="1"/>
        <v>III</v>
      </c>
      <c r="O26" s="133" t="s">
        <v>374</v>
      </c>
    </row>
    <row r="27" spans="1:232" s="181" customFormat="1" ht="15.95" customHeight="1">
      <c r="A27" s="182">
        <v>5</v>
      </c>
      <c r="B27" s="185">
        <v>946</v>
      </c>
      <c r="C27" s="183" t="s">
        <v>1277</v>
      </c>
      <c r="D27" s="145">
        <v>2002</v>
      </c>
      <c r="E27" s="185" t="s">
        <v>43</v>
      </c>
      <c r="F27" s="183" t="s">
        <v>68</v>
      </c>
      <c r="G27" s="150">
        <v>9.68</v>
      </c>
      <c r="H27" s="434">
        <v>9.9700000000000006</v>
      </c>
      <c r="I27" s="434" t="s">
        <v>76</v>
      </c>
      <c r="J27" s="434">
        <v>10.050000000000001</v>
      </c>
      <c r="K27" s="533">
        <v>9.93</v>
      </c>
      <c r="L27" s="151">
        <v>9</v>
      </c>
      <c r="M27" s="142">
        <f t="shared" si="0"/>
        <v>10.050000000000001</v>
      </c>
      <c r="N27" s="535" t="str">
        <f t="shared" si="1"/>
        <v>III</v>
      </c>
      <c r="O27" s="133" t="s">
        <v>479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</row>
    <row r="28" spans="1:232" s="181" customFormat="1" ht="15.95" customHeight="1">
      <c r="A28" s="143">
        <v>6</v>
      </c>
      <c r="B28" s="185">
        <v>985</v>
      </c>
      <c r="C28" s="183" t="s">
        <v>1275</v>
      </c>
      <c r="D28" s="145">
        <v>2002</v>
      </c>
      <c r="E28" s="185" t="s">
        <v>42</v>
      </c>
      <c r="F28" s="183" t="s">
        <v>68</v>
      </c>
      <c r="G28" s="434" t="s">
        <v>4</v>
      </c>
      <c r="H28" s="434">
        <v>8.5</v>
      </c>
      <c r="I28" s="434">
        <v>9.5</v>
      </c>
      <c r="J28" s="434">
        <v>8.82</v>
      </c>
      <c r="K28" s="533">
        <v>10.01</v>
      </c>
      <c r="L28" s="151">
        <v>9.8000000000000007</v>
      </c>
      <c r="M28" s="142">
        <f t="shared" si="0"/>
        <v>10.01</v>
      </c>
      <c r="N28" s="535" t="str">
        <f t="shared" si="1"/>
        <v>III</v>
      </c>
      <c r="O28" s="446" t="s">
        <v>435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</row>
    <row r="29" spans="1:232" s="181" customFormat="1" ht="15.95" customHeight="1">
      <c r="A29" s="182">
        <v>7</v>
      </c>
      <c r="B29" s="185">
        <v>94</v>
      </c>
      <c r="C29" s="183" t="s">
        <v>1539</v>
      </c>
      <c r="D29" s="145">
        <v>2002</v>
      </c>
      <c r="E29" s="185"/>
      <c r="F29" s="183" t="s">
        <v>269</v>
      </c>
      <c r="G29" s="434">
        <v>8.57</v>
      </c>
      <c r="H29" s="434">
        <v>7.39</v>
      </c>
      <c r="I29" s="434">
        <v>9.1300000000000008</v>
      </c>
      <c r="J29" s="434">
        <v>8.8699999999999992</v>
      </c>
      <c r="K29" s="533">
        <v>9.82</v>
      </c>
      <c r="L29" s="151">
        <v>9.7799999999999994</v>
      </c>
      <c r="M29" s="142">
        <f t="shared" si="0"/>
        <v>9.82</v>
      </c>
      <c r="N29" s="535" t="str">
        <f t="shared" si="1"/>
        <v>III</v>
      </c>
      <c r="O29" s="544"/>
    </row>
    <row r="30" spans="1:232" s="181" customFormat="1" ht="15.95" customHeight="1">
      <c r="A30" s="143">
        <v>8</v>
      </c>
      <c r="B30" s="185">
        <v>824</v>
      </c>
      <c r="C30" s="183" t="s">
        <v>1540</v>
      </c>
      <c r="D30" s="185">
        <v>2002</v>
      </c>
      <c r="E30" s="185" t="s">
        <v>42</v>
      </c>
      <c r="F30" s="183" t="s">
        <v>115</v>
      </c>
      <c r="G30" s="434">
        <v>7.54</v>
      </c>
      <c r="H30" s="434">
        <v>8.99</v>
      </c>
      <c r="I30" s="434">
        <v>8.61</v>
      </c>
      <c r="J30" s="434">
        <v>7.57</v>
      </c>
      <c r="K30" s="533">
        <v>8.4499999999999993</v>
      </c>
      <c r="L30" s="151">
        <v>8.5399999999999991</v>
      </c>
      <c r="M30" s="142">
        <f t="shared" si="0"/>
        <v>8.99</v>
      </c>
      <c r="N30" s="535" t="str">
        <f t="shared" si="1"/>
        <v>1юн</v>
      </c>
      <c r="O30" s="133" t="s">
        <v>1541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32" s="181" customFormat="1" ht="15.95" customHeight="1">
      <c r="A31" s="182">
        <v>9</v>
      </c>
      <c r="B31" s="185">
        <v>165</v>
      </c>
      <c r="C31" s="183" t="s">
        <v>398</v>
      </c>
      <c r="D31" s="292" t="s">
        <v>146</v>
      </c>
      <c r="E31" s="185" t="s">
        <v>41</v>
      </c>
      <c r="F31" s="183" t="s">
        <v>65</v>
      </c>
      <c r="G31" s="434">
        <v>8.1300000000000008</v>
      </c>
      <c r="H31" s="434">
        <v>7.4</v>
      </c>
      <c r="I31" s="434">
        <v>7.38</v>
      </c>
      <c r="J31" s="434"/>
      <c r="K31" s="533"/>
      <c r="L31" s="151"/>
      <c r="M31" s="142">
        <f t="shared" si="0"/>
        <v>8.1300000000000008</v>
      </c>
      <c r="N31" s="535" t="str">
        <f t="shared" si="1"/>
        <v>1юн</v>
      </c>
      <c r="O31" s="133" t="s">
        <v>399</v>
      </c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</row>
    <row r="32" spans="1:232" ht="15.95" customHeight="1">
      <c r="A32" s="143">
        <v>10</v>
      </c>
      <c r="B32" s="519">
        <v>333</v>
      </c>
      <c r="C32" s="520" t="s">
        <v>82</v>
      </c>
      <c r="D32" s="313" t="s">
        <v>114</v>
      </c>
      <c r="E32" s="185" t="s">
        <v>41</v>
      </c>
      <c r="F32" s="183" t="s">
        <v>83</v>
      </c>
      <c r="G32" s="599">
        <v>8.1</v>
      </c>
      <c r="H32" s="599">
        <v>8.1</v>
      </c>
      <c r="I32" s="599">
        <v>8</v>
      </c>
      <c r="J32" s="199"/>
      <c r="K32" s="199"/>
      <c r="L32" s="199"/>
      <c r="M32" s="142">
        <f t="shared" si="0"/>
        <v>8.1</v>
      </c>
      <c r="N32" s="535" t="str">
        <f t="shared" si="1"/>
        <v>1юн</v>
      </c>
      <c r="O32" s="439" t="s">
        <v>84</v>
      </c>
    </row>
    <row r="33" spans="1:232" ht="15.95" customHeight="1">
      <c r="A33" s="182">
        <v>11</v>
      </c>
      <c r="B33" s="185">
        <v>954</v>
      </c>
      <c r="C33" s="183" t="s">
        <v>1542</v>
      </c>
      <c r="D33" s="145">
        <v>2002</v>
      </c>
      <c r="E33" s="185" t="s">
        <v>41</v>
      </c>
      <c r="F33" s="183" t="s">
        <v>75</v>
      </c>
      <c r="G33" s="150">
        <v>6.08</v>
      </c>
      <c r="H33" s="434">
        <v>7.25</v>
      </c>
      <c r="I33" s="434">
        <v>7.96</v>
      </c>
      <c r="J33" s="434"/>
      <c r="K33" s="533"/>
      <c r="L33" s="151"/>
      <c r="M33" s="142">
        <f t="shared" si="0"/>
        <v>7.96</v>
      </c>
      <c r="N33" s="535" t="str">
        <f t="shared" si="1"/>
        <v>2юн</v>
      </c>
      <c r="O33" s="281" t="s">
        <v>1543</v>
      </c>
    </row>
    <row r="34" spans="1:232" ht="15.95" customHeight="1">
      <c r="A34" s="143">
        <v>12</v>
      </c>
      <c r="B34" s="185">
        <v>96</v>
      </c>
      <c r="C34" s="183" t="s">
        <v>1544</v>
      </c>
      <c r="D34" s="500">
        <v>2001</v>
      </c>
      <c r="E34" s="185"/>
      <c r="F34" s="183" t="s">
        <v>269</v>
      </c>
      <c r="G34" s="434">
        <v>7.92</v>
      </c>
      <c r="H34" s="434">
        <v>7.51</v>
      </c>
      <c r="I34" s="434">
        <v>7.66</v>
      </c>
      <c r="J34" s="434"/>
      <c r="K34" s="533"/>
      <c r="L34" s="151"/>
      <c r="M34" s="142">
        <f t="shared" si="0"/>
        <v>7.92</v>
      </c>
      <c r="N34" s="535" t="str">
        <f t="shared" si="1"/>
        <v>2юн</v>
      </c>
      <c r="O34" s="544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  <c r="HF34" s="181"/>
      <c r="HG34" s="181"/>
      <c r="HH34" s="181"/>
      <c r="HI34" s="181"/>
      <c r="HJ34" s="181"/>
      <c r="HK34" s="181"/>
      <c r="HL34" s="181"/>
      <c r="HM34" s="181"/>
      <c r="HN34" s="181"/>
      <c r="HO34" s="181"/>
      <c r="HP34" s="181"/>
      <c r="HQ34" s="181"/>
      <c r="HR34" s="181"/>
      <c r="HS34" s="181"/>
      <c r="HT34" s="181"/>
      <c r="HU34" s="181"/>
      <c r="HV34" s="181"/>
      <c r="HW34" s="181"/>
      <c r="HX34" s="181"/>
    </row>
    <row r="35" spans="1:232" ht="15.95" customHeight="1">
      <c r="A35" s="182">
        <v>13</v>
      </c>
      <c r="B35" s="519">
        <v>390</v>
      </c>
      <c r="C35" s="520" t="s">
        <v>1545</v>
      </c>
      <c r="D35" s="313" t="s">
        <v>114</v>
      </c>
      <c r="E35" s="185" t="s">
        <v>41</v>
      </c>
      <c r="F35" s="183" t="s">
        <v>83</v>
      </c>
      <c r="G35" s="434">
        <v>7</v>
      </c>
      <c r="H35" s="434">
        <v>7.68</v>
      </c>
      <c r="I35" s="434">
        <v>7.91</v>
      </c>
      <c r="J35" s="434"/>
      <c r="K35" s="533"/>
      <c r="L35" s="151"/>
      <c r="M35" s="142">
        <f t="shared" si="0"/>
        <v>7.91</v>
      </c>
      <c r="N35" s="535" t="str">
        <f t="shared" si="1"/>
        <v>2юн</v>
      </c>
      <c r="O35" s="439" t="s">
        <v>382</v>
      </c>
    </row>
    <row r="36" spans="1:232" ht="15.95" customHeight="1">
      <c r="A36" s="143">
        <v>14</v>
      </c>
      <c r="B36" s="185">
        <v>975</v>
      </c>
      <c r="C36" s="183" t="s">
        <v>1282</v>
      </c>
      <c r="D36" s="500">
        <v>2001</v>
      </c>
      <c r="E36" s="185" t="s">
        <v>41</v>
      </c>
      <c r="F36" s="183" t="s">
        <v>75</v>
      </c>
      <c r="G36" s="150">
        <v>6.97</v>
      </c>
      <c r="H36" s="434">
        <v>7.46</v>
      </c>
      <c r="I36" s="434">
        <v>7</v>
      </c>
      <c r="J36" s="434"/>
      <c r="K36" s="533"/>
      <c r="L36" s="151"/>
      <c r="M36" s="142">
        <f t="shared" si="0"/>
        <v>7.46</v>
      </c>
      <c r="N36" s="535" t="str">
        <f t="shared" si="1"/>
        <v>2юн</v>
      </c>
      <c r="O36" s="446" t="s">
        <v>1283</v>
      </c>
    </row>
    <row r="37" spans="1:232" ht="15.95" customHeight="1">
      <c r="A37" s="182">
        <v>15</v>
      </c>
      <c r="B37" s="185">
        <v>90</v>
      </c>
      <c r="C37" s="183" t="s">
        <v>1546</v>
      </c>
      <c r="D37" s="145">
        <v>2002</v>
      </c>
      <c r="E37" s="185"/>
      <c r="F37" s="183" t="s">
        <v>269</v>
      </c>
      <c r="G37" s="434">
        <v>6.4</v>
      </c>
      <c r="H37" s="434">
        <v>6.82</v>
      </c>
      <c r="I37" s="434">
        <v>6.11</v>
      </c>
      <c r="J37" s="434"/>
      <c r="K37" s="533"/>
      <c r="L37" s="151"/>
      <c r="M37" s="142">
        <f t="shared" si="0"/>
        <v>6.82</v>
      </c>
      <c r="N37" s="535" t="str">
        <f t="shared" si="1"/>
        <v>3юн</v>
      </c>
      <c r="O37" s="544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  <c r="HR37" s="181"/>
      <c r="HS37" s="181"/>
      <c r="HT37" s="181"/>
      <c r="HU37" s="181"/>
      <c r="HV37" s="181"/>
      <c r="HW37" s="181"/>
      <c r="HX37" s="181"/>
    </row>
    <row r="38" spans="1:232" ht="15.95" customHeight="1">
      <c r="A38" s="143">
        <v>16</v>
      </c>
      <c r="B38" s="185">
        <v>831</v>
      </c>
      <c r="C38" s="183" t="s">
        <v>1547</v>
      </c>
      <c r="D38" s="500">
        <v>2001</v>
      </c>
      <c r="E38" s="185" t="s">
        <v>41</v>
      </c>
      <c r="F38" s="183" t="s">
        <v>1548</v>
      </c>
      <c r="G38" s="477">
        <v>6.51</v>
      </c>
      <c r="H38" s="484">
        <v>6.62</v>
      </c>
      <c r="I38" s="484">
        <v>6.35</v>
      </c>
      <c r="J38" s="484"/>
      <c r="K38" s="498"/>
      <c r="L38" s="142"/>
      <c r="M38" s="142">
        <f t="shared" si="0"/>
        <v>6.62</v>
      </c>
      <c r="N38" s="535" t="str">
        <f t="shared" si="1"/>
        <v>3юн</v>
      </c>
      <c r="O38" s="196" t="s">
        <v>1549</v>
      </c>
    </row>
    <row r="39" spans="1:232" ht="15.95" customHeight="1">
      <c r="A39" s="182">
        <v>17</v>
      </c>
      <c r="B39" s="185">
        <v>93</v>
      </c>
      <c r="C39" s="183" t="s">
        <v>1550</v>
      </c>
      <c r="D39" s="145">
        <v>2002</v>
      </c>
      <c r="E39" s="185"/>
      <c r="F39" s="183" t="s">
        <v>269</v>
      </c>
      <c r="G39" s="434" t="s">
        <v>76</v>
      </c>
      <c r="H39" s="434">
        <v>4.83</v>
      </c>
      <c r="I39" s="434">
        <v>6.15</v>
      </c>
      <c r="J39" s="434"/>
      <c r="K39" s="533"/>
      <c r="L39" s="151"/>
      <c r="M39" s="142">
        <f t="shared" si="0"/>
        <v>6.15</v>
      </c>
      <c r="N39" s="535" t="str">
        <f t="shared" si="1"/>
        <v>3юн</v>
      </c>
      <c r="O39" s="544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</row>
    <row r="40" spans="1:232" ht="15.95" customHeight="1">
      <c r="A40" s="182"/>
      <c r="B40" s="185">
        <v>637</v>
      </c>
      <c r="C40" s="183" t="s">
        <v>400</v>
      </c>
      <c r="D40" s="185">
        <v>2001</v>
      </c>
      <c r="E40" s="185" t="s">
        <v>42</v>
      </c>
      <c r="F40" s="183" t="s">
        <v>132</v>
      </c>
      <c r="G40" s="434"/>
      <c r="H40" s="434"/>
      <c r="I40" s="434"/>
      <c r="J40" s="434"/>
      <c r="K40" s="533"/>
      <c r="L40" s="151"/>
      <c r="M40" s="142" t="s">
        <v>81</v>
      </c>
      <c r="N40" s="535"/>
      <c r="O40" s="133" t="s">
        <v>401</v>
      </c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1"/>
      <c r="HW40" s="181"/>
      <c r="HX40" s="181"/>
    </row>
    <row r="41" spans="1:232" ht="15.95" customHeight="1">
      <c r="A41" s="143"/>
      <c r="B41" s="185">
        <v>534</v>
      </c>
      <c r="C41" s="437" t="s">
        <v>395</v>
      </c>
      <c r="D41" s="313">
        <v>2001</v>
      </c>
      <c r="E41" s="185" t="s">
        <v>42</v>
      </c>
      <c r="F41" s="183" t="s">
        <v>124</v>
      </c>
      <c r="G41" s="434"/>
      <c r="H41" s="434"/>
      <c r="I41" s="434"/>
      <c r="J41" s="434"/>
      <c r="K41" s="533"/>
      <c r="L41" s="151"/>
      <c r="M41" s="142" t="s">
        <v>81</v>
      </c>
      <c r="N41" s="535"/>
      <c r="O41" s="133" t="s">
        <v>393</v>
      </c>
    </row>
    <row r="42" spans="1:232" ht="15.95" customHeight="1">
      <c r="A42" s="182"/>
      <c r="B42" s="185">
        <v>554</v>
      </c>
      <c r="C42" s="437" t="s">
        <v>402</v>
      </c>
      <c r="D42" s="313">
        <v>2000</v>
      </c>
      <c r="E42" s="185" t="s">
        <v>42</v>
      </c>
      <c r="F42" s="183" t="s">
        <v>124</v>
      </c>
      <c r="G42" s="434"/>
      <c r="H42" s="434"/>
      <c r="I42" s="434"/>
      <c r="J42" s="434"/>
      <c r="K42" s="533"/>
      <c r="L42" s="151"/>
      <c r="M42" s="142" t="s">
        <v>81</v>
      </c>
      <c r="N42" s="535"/>
      <c r="O42" s="133" t="s">
        <v>393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32" ht="15.95" customHeight="1">
      <c r="A43" s="143"/>
      <c r="B43" s="185">
        <v>530</v>
      </c>
      <c r="C43" s="437" t="s">
        <v>405</v>
      </c>
      <c r="D43" s="292" t="s">
        <v>146</v>
      </c>
      <c r="E43" s="185" t="s">
        <v>42</v>
      </c>
      <c r="F43" s="183" t="s">
        <v>124</v>
      </c>
      <c r="G43" s="434"/>
      <c r="H43" s="434"/>
      <c r="I43" s="434"/>
      <c r="J43" s="434"/>
      <c r="K43" s="533"/>
      <c r="L43" s="151"/>
      <c r="M43" s="142" t="s">
        <v>81</v>
      </c>
      <c r="N43" s="535"/>
      <c r="O43" s="133" t="s">
        <v>393</v>
      </c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32" ht="15.95" customHeight="1">
      <c r="A44" s="182"/>
      <c r="B44" s="185">
        <v>521</v>
      </c>
      <c r="C44" s="437" t="s">
        <v>1551</v>
      </c>
      <c r="D44" s="292" t="s">
        <v>114</v>
      </c>
      <c r="E44" s="185" t="s">
        <v>43</v>
      </c>
      <c r="F44" s="183" t="s">
        <v>124</v>
      </c>
      <c r="G44" s="434"/>
      <c r="H44" s="434"/>
      <c r="I44" s="434"/>
      <c r="J44" s="434"/>
      <c r="K44" s="533"/>
      <c r="L44" s="151"/>
      <c r="M44" s="142" t="s">
        <v>81</v>
      </c>
      <c r="N44" s="535"/>
      <c r="O44" s="133" t="s">
        <v>598</v>
      </c>
    </row>
    <row r="45" spans="1:232" ht="15.95" customHeight="1">
      <c r="A45" s="143"/>
      <c r="B45" s="185">
        <v>990</v>
      </c>
      <c r="C45" s="183" t="s">
        <v>74</v>
      </c>
      <c r="D45" s="145">
        <v>2002</v>
      </c>
      <c r="E45" s="185" t="s">
        <v>41</v>
      </c>
      <c r="F45" s="183" t="s">
        <v>75</v>
      </c>
      <c r="G45" s="150"/>
      <c r="H45" s="150"/>
      <c r="I45" s="434"/>
      <c r="J45" s="434"/>
      <c r="K45" s="533"/>
      <c r="L45" s="151"/>
      <c r="M45" s="142" t="s">
        <v>81</v>
      </c>
      <c r="N45" s="535"/>
      <c r="O45" s="133" t="s">
        <v>77</v>
      </c>
    </row>
    <row r="46" spans="1:232" ht="15.95" customHeight="1">
      <c r="A46" s="143"/>
      <c r="B46" s="185">
        <v>952</v>
      </c>
      <c r="C46" s="183" t="s">
        <v>1552</v>
      </c>
      <c r="D46" s="500">
        <v>2001</v>
      </c>
      <c r="E46" s="185" t="s">
        <v>41</v>
      </c>
      <c r="F46" s="183" t="s">
        <v>75</v>
      </c>
      <c r="G46" s="466"/>
      <c r="H46" s="434"/>
      <c r="I46" s="434"/>
      <c r="J46" s="434"/>
      <c r="K46" s="533"/>
      <c r="L46" s="151"/>
      <c r="M46" s="142" t="s">
        <v>81</v>
      </c>
      <c r="N46" s="535"/>
      <c r="O46" s="133" t="s">
        <v>1553</v>
      </c>
    </row>
    <row r="47" spans="1:232" ht="15.95" customHeight="1">
      <c r="A47" s="143"/>
      <c r="B47" s="185">
        <v>953</v>
      </c>
      <c r="C47" s="183" t="s">
        <v>1554</v>
      </c>
      <c r="D47" s="500">
        <v>2001</v>
      </c>
      <c r="E47" s="185" t="s">
        <v>41</v>
      </c>
      <c r="F47" s="183" t="s">
        <v>75</v>
      </c>
      <c r="G47" s="434"/>
      <c r="H47" s="434"/>
      <c r="I47" s="434"/>
      <c r="J47" s="434"/>
      <c r="K47" s="533"/>
      <c r="L47" s="151"/>
      <c r="M47" s="142" t="s">
        <v>81</v>
      </c>
      <c r="N47" s="535"/>
      <c r="O47" s="133" t="s">
        <v>1553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32" ht="15.95" customHeight="1">
      <c r="A48" s="143"/>
      <c r="B48" s="185">
        <v>619</v>
      </c>
      <c r="C48" s="183" t="s">
        <v>840</v>
      </c>
      <c r="D48" s="145">
        <v>2002</v>
      </c>
      <c r="E48" s="185" t="s">
        <v>42</v>
      </c>
      <c r="F48" s="183" t="s">
        <v>175</v>
      </c>
      <c r="G48" s="150"/>
      <c r="H48" s="150"/>
      <c r="I48" s="434"/>
      <c r="J48" s="434"/>
      <c r="K48" s="533"/>
      <c r="L48" s="151"/>
      <c r="M48" s="142" t="s">
        <v>81</v>
      </c>
      <c r="N48" s="535"/>
      <c r="O48" s="133" t="s">
        <v>257</v>
      </c>
    </row>
    <row r="49" spans="1:15" ht="15.95" customHeight="1">
      <c r="A49" s="143"/>
      <c r="B49" s="185"/>
      <c r="C49" s="183"/>
      <c r="D49" s="500"/>
      <c r="E49" s="185"/>
      <c r="F49" s="183"/>
      <c r="G49" s="477"/>
      <c r="H49" s="484"/>
      <c r="I49" s="484"/>
      <c r="J49" s="484"/>
      <c r="K49" s="498"/>
      <c r="L49" s="142"/>
      <c r="M49" s="142"/>
      <c r="N49" s="535"/>
      <c r="O49" s="196"/>
    </row>
    <row r="50" spans="1:15" ht="15.75">
      <c r="A50" s="143"/>
      <c r="B50" s="185"/>
      <c r="C50" s="183"/>
      <c r="D50" s="500"/>
      <c r="E50" s="185"/>
      <c r="F50" s="183"/>
      <c r="G50" s="477"/>
      <c r="H50" s="484"/>
      <c r="I50" s="484"/>
      <c r="J50" s="484"/>
      <c r="K50" s="498"/>
      <c r="L50" s="142"/>
      <c r="M50" s="142"/>
      <c r="N50" s="535"/>
      <c r="O50" s="196"/>
    </row>
    <row r="51" spans="1:15" ht="15.75">
      <c r="A51" s="143"/>
      <c r="B51" s="185"/>
      <c r="C51" s="183"/>
      <c r="D51" s="500"/>
      <c r="E51" s="185"/>
      <c r="F51" s="183"/>
      <c r="G51" s="477"/>
      <c r="H51" s="484"/>
      <c r="I51" s="484"/>
      <c r="J51" s="484"/>
      <c r="K51" s="498"/>
      <c r="L51" s="142"/>
      <c r="M51" s="142"/>
      <c r="N51" s="535"/>
      <c r="O51" s="196"/>
    </row>
    <row r="52" spans="1:15" ht="15">
      <c r="A52" s="143"/>
      <c r="B52" s="139"/>
      <c r="C52" s="194"/>
      <c r="D52" s="139"/>
      <c r="E52" s="494"/>
      <c r="F52" s="477"/>
      <c r="G52" s="477"/>
      <c r="H52" s="484"/>
      <c r="I52" s="484"/>
      <c r="J52" s="484"/>
      <c r="K52" s="498"/>
      <c r="L52" s="142"/>
      <c r="M52" s="142"/>
      <c r="N52" s="306"/>
      <c r="O52" s="196"/>
    </row>
    <row r="53" spans="1:15" ht="15">
      <c r="A53" s="143"/>
      <c r="B53" s="199"/>
      <c r="C53" s="417" t="s">
        <v>1555</v>
      </c>
      <c r="D53" s="417"/>
      <c r="E53" s="417"/>
      <c r="F53" s="417"/>
      <c r="G53" s="416"/>
      <c r="H53" s="416"/>
      <c r="I53" s="416" t="s">
        <v>1556</v>
      </c>
      <c r="J53" s="416"/>
      <c r="K53" s="416"/>
      <c r="L53" s="199"/>
      <c r="M53" s="199"/>
      <c r="N53" s="175"/>
      <c r="O53" s="201"/>
    </row>
    <row r="54" spans="1:15" ht="15">
      <c r="A54" s="143"/>
      <c r="B54" s="199"/>
      <c r="C54" s="417"/>
      <c r="D54" s="417"/>
      <c r="E54" s="417"/>
      <c r="F54" s="417"/>
      <c r="G54" s="416"/>
      <c r="H54" s="416"/>
      <c r="I54" s="416"/>
      <c r="J54" s="416"/>
      <c r="K54" s="416"/>
      <c r="L54" s="199"/>
      <c r="M54" s="199"/>
      <c r="N54" s="175"/>
      <c r="O54" s="201"/>
    </row>
    <row r="55" spans="1:15" ht="15">
      <c r="A55" s="143"/>
      <c r="B55" s="199"/>
      <c r="C55" s="417"/>
      <c r="D55" s="417"/>
      <c r="E55" s="417"/>
      <c r="F55" s="417"/>
      <c r="G55" s="416"/>
      <c r="H55" s="416"/>
      <c r="I55" s="416"/>
      <c r="J55" s="416"/>
      <c r="K55" s="416"/>
      <c r="L55" s="199"/>
      <c r="M55" s="199"/>
      <c r="N55" s="175"/>
      <c r="O55" s="201"/>
    </row>
    <row r="56" spans="1:15" ht="15">
      <c r="C56" s="417" t="s">
        <v>1557</v>
      </c>
      <c r="D56" s="417"/>
      <c r="E56" s="417"/>
      <c r="F56" s="400"/>
      <c r="G56" s="416"/>
      <c r="H56" s="416"/>
      <c r="I56" s="416" t="s">
        <v>1558</v>
      </c>
      <c r="J56" s="416"/>
      <c r="K56" s="416"/>
    </row>
    <row r="57" spans="1:15" ht="15">
      <c r="C57" s="197"/>
      <c r="D57" s="306"/>
      <c r="E57" s="306"/>
      <c r="F57" s="197"/>
      <c r="G57" s="139"/>
      <c r="H57" s="139"/>
      <c r="I57" s="139"/>
      <c r="J57" s="139"/>
      <c r="K57" s="139"/>
    </row>
  </sheetData>
  <autoFilter ref="A22:O47"/>
  <mergeCells count="10">
    <mergeCell ref="G18:L18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</mergeCells>
  <dataValidations count="3">
    <dataValidation type="list" allowBlank="1" showInputMessage="1" showErrorMessage="1" sqref="E23:E24">
      <formula1>"кмс,I,II,III,1юн,2юн,3юн,б/р"</formula1>
    </dataValidation>
    <dataValidation type="list" allowBlank="1" showInputMessage="1" showErrorMessage="1" sqref="E25:E30 E36:E47">
      <formula1>"мсмк,мс,кмс,I,II,III,1юн,2юн,3юн,б/р"</formula1>
    </dataValidation>
    <dataValidation type="list" allowBlank="1" showInputMessage="1" showErrorMessage="1" sqref="E31:E35">
      <formula1>"кмс,I,II,III,1юн,2юн,3юн"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K132"/>
  <sheetViews>
    <sheetView topLeftCell="A51" zoomScaleNormal="100" workbookViewId="0">
      <selection activeCell="P63" sqref="P63"/>
    </sheetView>
  </sheetViews>
  <sheetFormatPr defaultRowHeight="15" outlineLevelCol="1"/>
  <cols>
    <col min="1" max="1" width="5.7109375" style="132" customWidth="1"/>
    <col min="2" max="2" width="5.7109375" style="135" customWidth="1"/>
    <col min="3" max="3" width="35.7109375" style="256" customWidth="1"/>
    <col min="4" max="4" width="5.7109375" style="213" customWidth="1"/>
    <col min="5" max="5" width="5.7109375" style="135" customWidth="1"/>
    <col min="6" max="6" width="30.7109375" style="742" customWidth="1"/>
    <col min="7" max="7" width="6.140625" style="308" customWidth="1"/>
    <col min="8" max="8" width="1.7109375" style="135" customWidth="1"/>
    <col min="9" max="9" width="4.140625" style="741" customWidth="1"/>
    <col min="10" max="10" width="3.7109375" style="212" customWidth="1"/>
    <col min="11" max="11" width="6.85546875" style="212" customWidth="1"/>
    <col min="12" max="12" width="1.85546875" style="213" customWidth="1"/>
    <col min="13" max="13" width="3.5703125" style="132" customWidth="1"/>
    <col min="14" max="14" width="0.7109375" style="132" customWidth="1"/>
    <col min="15" max="15" width="5.7109375" style="132" customWidth="1"/>
    <col min="16" max="16" width="30.7109375" style="255" customWidth="1"/>
    <col min="17" max="17" width="9.140625" style="135"/>
    <col min="18" max="36" width="5.7109375" style="135" hidden="1" customWidth="1" outlineLevel="1"/>
    <col min="37" max="37" width="9.140625" style="136" collapsed="1"/>
    <col min="38" max="16384" width="9.140625" style="135"/>
  </cols>
  <sheetData>
    <row r="1" spans="1:36" ht="15.75">
      <c r="A1" s="73"/>
      <c r="B1" s="73"/>
      <c r="C1" s="83"/>
      <c r="D1" s="76"/>
      <c r="E1" s="15"/>
      <c r="F1" s="83"/>
      <c r="G1" s="73"/>
      <c r="H1" s="74"/>
      <c r="I1" s="740"/>
      <c r="J1" s="73"/>
      <c r="K1" s="73"/>
      <c r="L1" s="339"/>
      <c r="M1" s="76"/>
      <c r="N1" s="76"/>
      <c r="R1" s="203">
        <v>19</v>
      </c>
      <c r="S1" s="204">
        <v>20.75</v>
      </c>
      <c r="T1" s="203">
        <v>20.751000000000001</v>
      </c>
      <c r="U1" s="204">
        <v>21.34</v>
      </c>
      <c r="V1" s="203">
        <v>21.341000000000001</v>
      </c>
      <c r="W1" s="204">
        <v>22.24</v>
      </c>
      <c r="X1" s="203">
        <v>22.241</v>
      </c>
      <c r="Y1" s="204">
        <v>23.24</v>
      </c>
      <c r="Z1" s="203">
        <v>23.241</v>
      </c>
      <c r="AA1" s="205">
        <v>24.44</v>
      </c>
      <c r="AB1" s="206">
        <v>24.440999999999999</v>
      </c>
      <c r="AC1" s="205">
        <v>25.84</v>
      </c>
      <c r="AD1" s="206">
        <v>25.841000000000001</v>
      </c>
      <c r="AE1" s="205">
        <v>28.24</v>
      </c>
      <c r="AF1" s="206">
        <v>28.241</v>
      </c>
      <c r="AG1" s="205">
        <v>30.74</v>
      </c>
      <c r="AH1" s="206">
        <v>30.741</v>
      </c>
      <c r="AI1" s="205">
        <v>34.24</v>
      </c>
      <c r="AJ1" s="206">
        <v>34.241</v>
      </c>
    </row>
    <row r="2" spans="1:36" ht="15.75">
      <c r="A2" s="73"/>
      <c r="B2" s="73"/>
      <c r="C2" s="83"/>
      <c r="D2" s="76"/>
      <c r="E2" s="15"/>
      <c r="F2" s="15" t="s">
        <v>33</v>
      </c>
      <c r="G2" s="15"/>
      <c r="H2" s="74"/>
      <c r="I2" s="740"/>
      <c r="J2" s="73"/>
      <c r="K2" s="73"/>
      <c r="L2" s="339"/>
      <c r="M2" s="76"/>
      <c r="N2" s="76"/>
      <c r="R2" s="207" t="s">
        <v>47</v>
      </c>
      <c r="S2" s="207" t="s">
        <v>47</v>
      </c>
      <c r="T2" s="207" t="s">
        <v>46</v>
      </c>
      <c r="U2" s="207" t="s">
        <v>46</v>
      </c>
      <c r="V2" s="207" t="s">
        <v>45</v>
      </c>
      <c r="W2" s="207" t="s">
        <v>45</v>
      </c>
      <c r="X2" s="207" t="s">
        <v>44</v>
      </c>
      <c r="Y2" s="207" t="s">
        <v>44</v>
      </c>
      <c r="Z2" s="207" t="s">
        <v>43</v>
      </c>
      <c r="AA2" s="207" t="s">
        <v>43</v>
      </c>
      <c r="AB2" s="207" t="s">
        <v>42</v>
      </c>
      <c r="AC2" s="207" t="s">
        <v>42</v>
      </c>
      <c r="AD2" s="207" t="s">
        <v>41</v>
      </c>
      <c r="AE2" s="207" t="s">
        <v>41</v>
      </c>
      <c r="AF2" s="207" t="s">
        <v>40</v>
      </c>
      <c r="AG2" s="207" t="s">
        <v>40</v>
      </c>
      <c r="AH2" s="207" t="s">
        <v>70</v>
      </c>
      <c r="AI2" s="207" t="s">
        <v>70</v>
      </c>
      <c r="AJ2" s="208" t="s">
        <v>39</v>
      </c>
    </row>
    <row r="3" spans="1:36" ht="15.75">
      <c r="A3" s="73"/>
      <c r="B3" s="73"/>
      <c r="C3" s="83"/>
      <c r="D3" s="76"/>
      <c r="E3" s="15"/>
      <c r="F3" s="15" t="s">
        <v>32</v>
      </c>
      <c r="G3" s="15"/>
      <c r="H3" s="74"/>
      <c r="I3" s="740"/>
      <c r="J3" s="73"/>
      <c r="K3" s="73"/>
      <c r="L3" s="339"/>
      <c r="M3" s="76"/>
      <c r="N3" s="76"/>
    </row>
    <row r="4" spans="1:36" ht="15.75">
      <c r="A4" s="73"/>
      <c r="B4" s="73"/>
      <c r="C4" s="83"/>
      <c r="D4" s="76"/>
      <c r="E4" s="15"/>
      <c r="F4" s="15" t="s">
        <v>31</v>
      </c>
      <c r="G4" s="15"/>
      <c r="H4" s="74"/>
      <c r="I4" s="740"/>
      <c r="J4" s="73"/>
      <c r="K4" s="73"/>
      <c r="L4" s="339"/>
      <c r="M4" s="76"/>
      <c r="N4" s="76"/>
    </row>
    <row r="5" spans="1:36" ht="15.75">
      <c r="A5" s="73"/>
      <c r="B5" s="73"/>
      <c r="C5" s="83"/>
      <c r="D5" s="76"/>
      <c r="E5" s="15"/>
      <c r="F5" s="198"/>
      <c r="G5" s="73"/>
      <c r="H5" s="74"/>
      <c r="I5" s="740"/>
      <c r="J5" s="73"/>
      <c r="K5" s="73"/>
      <c r="L5" s="339"/>
      <c r="M5" s="76"/>
      <c r="N5" s="76"/>
    </row>
    <row r="6" spans="1:36" ht="15.75">
      <c r="A6" s="73"/>
      <c r="B6" s="73"/>
      <c r="C6" s="83"/>
      <c r="D6" s="76"/>
      <c r="E6" s="15"/>
      <c r="F6" s="15"/>
      <c r="G6" s="15"/>
      <c r="H6" s="74"/>
      <c r="I6" s="740"/>
      <c r="J6" s="73"/>
      <c r="K6" s="73"/>
      <c r="L6" s="339"/>
      <c r="M6" s="76"/>
      <c r="N6" s="76"/>
    </row>
    <row r="7" spans="1:36" ht="18.75">
      <c r="A7" s="73"/>
      <c r="B7" s="73"/>
      <c r="C7" s="83"/>
      <c r="D7" s="76"/>
      <c r="E7" s="15"/>
      <c r="F7" s="14" t="s">
        <v>30</v>
      </c>
      <c r="G7" s="14"/>
      <c r="H7" s="74"/>
      <c r="I7" s="740"/>
      <c r="J7" s="73"/>
      <c r="K7" s="73"/>
      <c r="L7" s="339"/>
      <c r="M7" s="76"/>
      <c r="N7" s="76"/>
    </row>
    <row r="8" spans="1:36" ht="18.75">
      <c r="A8" s="73"/>
      <c r="B8" s="73"/>
      <c r="C8" s="83"/>
      <c r="D8" s="76"/>
      <c r="E8" s="15"/>
      <c r="F8" s="14" t="s">
        <v>48</v>
      </c>
      <c r="G8" s="14"/>
      <c r="H8" s="74"/>
      <c r="I8" s="740"/>
      <c r="J8" s="73"/>
      <c r="K8" s="73"/>
      <c r="L8" s="339"/>
      <c r="M8" s="76"/>
      <c r="N8" s="76"/>
    </row>
    <row r="9" spans="1:36">
      <c r="F9" s="209"/>
      <c r="G9" s="74"/>
    </row>
    <row r="10" spans="1:36" ht="20.25">
      <c r="E10" s="213"/>
      <c r="F10" s="75" t="s">
        <v>35</v>
      </c>
      <c r="G10" s="75"/>
    </row>
    <row r="11" spans="1:36" ht="6.95" customHeight="1">
      <c r="E11" s="213"/>
      <c r="F11" s="14"/>
      <c r="G11" s="14"/>
    </row>
    <row r="12" spans="1:36" ht="20.25">
      <c r="F12" s="78" t="s">
        <v>49</v>
      </c>
      <c r="G12" s="78"/>
    </row>
    <row r="13" spans="1:36">
      <c r="A13" s="82" t="s">
        <v>50</v>
      </c>
      <c r="C13" s="211"/>
      <c r="P13" s="87" t="s">
        <v>51</v>
      </c>
      <c r="Q13" s="87"/>
    </row>
    <row r="14" spans="1:36">
      <c r="F14" s="743"/>
    </row>
    <row r="15" spans="1:36">
      <c r="A15" s="214" t="s">
        <v>52</v>
      </c>
      <c r="B15" s="215" t="s">
        <v>104</v>
      </c>
      <c r="C15" s="215" t="s">
        <v>105</v>
      </c>
      <c r="D15" s="215" t="s">
        <v>55</v>
      </c>
      <c r="E15" s="215" t="s">
        <v>106</v>
      </c>
      <c r="F15" s="744" t="s">
        <v>57</v>
      </c>
      <c r="G15" s="776" t="s">
        <v>107</v>
      </c>
      <c r="H15" s="777"/>
      <c r="I15" s="777"/>
      <c r="J15" s="777"/>
      <c r="K15" s="777"/>
      <c r="L15" s="777"/>
      <c r="M15" s="778"/>
      <c r="N15" s="396"/>
      <c r="O15" s="214" t="s">
        <v>56</v>
      </c>
      <c r="P15" s="259" t="s">
        <v>60</v>
      </c>
    </row>
    <row r="16" spans="1:36" ht="6.95" customHeight="1">
      <c r="A16" s="217"/>
      <c r="B16" s="218"/>
      <c r="C16" s="218"/>
      <c r="D16" s="218"/>
      <c r="E16" s="218"/>
      <c r="F16" s="9"/>
      <c r="G16" s="341"/>
      <c r="H16" s="342"/>
      <c r="I16" s="745"/>
      <c r="J16" s="221"/>
      <c r="K16" s="221"/>
      <c r="L16" s="342"/>
      <c r="M16" s="221"/>
      <c r="N16" s="221"/>
      <c r="O16" s="217"/>
      <c r="P16" s="261"/>
    </row>
    <row r="17" spans="1:17">
      <c r="A17" s="310"/>
      <c r="B17" s="222"/>
      <c r="C17" s="398" t="s">
        <v>1180</v>
      </c>
      <c r="D17" s="398"/>
      <c r="E17" s="223"/>
      <c r="F17" s="108" t="s">
        <v>1770</v>
      </c>
      <c r="G17" s="108"/>
      <c r="H17" s="746"/>
      <c r="I17" s="747"/>
      <c r="J17" s="108"/>
      <c r="K17" s="108"/>
      <c r="L17" s="343"/>
      <c r="M17" s="247"/>
      <c r="N17" s="247"/>
      <c r="O17" s="398"/>
      <c r="P17" s="262" t="s">
        <v>1737</v>
      </c>
    </row>
    <row r="18" spans="1:17" ht="8.1" customHeight="1">
      <c r="A18" s="225"/>
      <c r="B18" s="225"/>
      <c r="C18" s="225"/>
      <c r="D18" s="116"/>
      <c r="E18" s="226"/>
      <c r="F18" s="117"/>
      <c r="G18" s="117"/>
      <c r="H18" s="269"/>
      <c r="I18" s="748"/>
      <c r="J18" s="117"/>
      <c r="K18" s="117"/>
      <c r="L18" s="348"/>
      <c r="M18" s="128"/>
      <c r="N18" s="128"/>
      <c r="O18" s="116"/>
      <c r="P18" s="354"/>
    </row>
    <row r="19" spans="1:17">
      <c r="A19" s="136">
        <v>1</v>
      </c>
      <c r="B19" s="132">
        <v>230</v>
      </c>
      <c r="C19" s="595" t="s">
        <v>625</v>
      </c>
      <c r="D19" s="185">
        <v>2001</v>
      </c>
      <c r="E19" s="185" t="s">
        <v>43</v>
      </c>
      <c r="F19" s="183" t="s">
        <v>223</v>
      </c>
      <c r="G19" s="267">
        <v>24.17</v>
      </c>
      <c r="H19" s="749" t="s">
        <v>808</v>
      </c>
      <c r="I19" s="750" t="s">
        <v>1059</v>
      </c>
      <c r="J19" s="212" t="s">
        <v>809</v>
      </c>
      <c r="K19" s="130">
        <v>23.65</v>
      </c>
      <c r="L19" s="135" t="s">
        <v>808</v>
      </c>
      <c r="M19" s="751">
        <v>-0.8</v>
      </c>
      <c r="N19" s="132">
        <f>MIN(G19,K19)</f>
        <v>23.65</v>
      </c>
      <c r="O19" s="132" t="s">
        <v>43</v>
      </c>
      <c r="P19" s="305" t="s">
        <v>626</v>
      </c>
      <c r="Q19" s="328"/>
    </row>
    <row r="20" spans="1:17">
      <c r="A20" s="130">
        <v>2</v>
      </c>
      <c r="B20" s="132">
        <v>655</v>
      </c>
      <c r="C20" s="595" t="s">
        <v>623</v>
      </c>
      <c r="D20" s="185" t="s">
        <v>114</v>
      </c>
      <c r="E20" s="185" t="s">
        <v>43</v>
      </c>
      <c r="F20" s="183" t="s">
        <v>351</v>
      </c>
      <c r="G20" s="267">
        <v>23.88</v>
      </c>
      <c r="H20" s="749" t="s">
        <v>808</v>
      </c>
      <c r="I20" s="750" t="s">
        <v>1738</v>
      </c>
      <c r="J20" s="212" t="s">
        <v>809</v>
      </c>
      <c r="K20" s="130">
        <v>23.69</v>
      </c>
      <c r="L20" s="135" t="s">
        <v>808</v>
      </c>
      <c r="M20" s="751">
        <v>-0.8</v>
      </c>
      <c r="N20" s="132">
        <f>MIN(G20,K20)</f>
        <v>23.69</v>
      </c>
      <c r="O20" s="132" t="str">
        <f>LOOKUP(N20,$R$1:$AJ$1,$R$2:$AJ$2)</f>
        <v>II</v>
      </c>
      <c r="P20" s="305" t="s">
        <v>624</v>
      </c>
    </row>
    <row r="21" spans="1:17">
      <c r="A21" s="132">
        <v>3</v>
      </c>
      <c r="B21" s="132">
        <v>338</v>
      </c>
      <c r="C21" s="595" t="s">
        <v>1045</v>
      </c>
      <c r="D21" s="185" t="s">
        <v>114</v>
      </c>
      <c r="E21" s="185" t="s">
        <v>43</v>
      </c>
      <c r="F21" s="183" t="s">
        <v>83</v>
      </c>
      <c r="G21" s="267">
        <v>24.05</v>
      </c>
      <c r="H21" s="749" t="s">
        <v>808</v>
      </c>
      <c r="I21" s="750" t="s">
        <v>1062</v>
      </c>
      <c r="J21" s="212" t="s">
        <v>809</v>
      </c>
      <c r="K21" s="130">
        <v>23.91</v>
      </c>
      <c r="L21" s="135" t="s">
        <v>808</v>
      </c>
      <c r="M21" s="751">
        <v>-0.8</v>
      </c>
      <c r="O21" s="132" t="s">
        <v>43</v>
      </c>
      <c r="P21" s="305" t="s">
        <v>449</v>
      </c>
      <c r="Q21" s="752"/>
    </row>
    <row r="22" spans="1:17">
      <c r="A22" s="130">
        <v>5</v>
      </c>
      <c r="B22" s="132">
        <v>984</v>
      </c>
      <c r="C22" s="595" t="s">
        <v>1054</v>
      </c>
      <c r="D22" s="185">
        <v>2001</v>
      </c>
      <c r="E22" s="185" t="s">
        <v>41</v>
      </c>
      <c r="F22" s="183" t="s">
        <v>75</v>
      </c>
      <c r="G22" s="753">
        <v>24.5</v>
      </c>
      <c r="H22" s="749" t="s">
        <v>808</v>
      </c>
      <c r="I22" s="750" t="s">
        <v>1739</v>
      </c>
      <c r="J22" s="212" t="s">
        <v>809</v>
      </c>
      <c r="K22" s="131">
        <v>24.9</v>
      </c>
      <c r="L22" s="135" t="s">
        <v>808</v>
      </c>
      <c r="M22" s="751">
        <v>-0.8</v>
      </c>
      <c r="N22" s="132">
        <f t="shared" ref="N22:N28" si="0">MIN(G22,K22)</f>
        <v>24.5</v>
      </c>
      <c r="O22" s="132" t="str">
        <f>LOOKUP(N22,$R$1:$AJ$1,$R$2:$AJ$2)</f>
        <v>III</v>
      </c>
      <c r="P22" s="305" t="s">
        <v>69</v>
      </c>
      <c r="Q22" s="128"/>
    </row>
    <row r="23" spans="1:17">
      <c r="A23" s="130">
        <v>5</v>
      </c>
      <c r="B23" s="132">
        <v>962</v>
      </c>
      <c r="C23" s="595" t="s">
        <v>628</v>
      </c>
      <c r="D23" s="185" t="s">
        <v>114</v>
      </c>
      <c r="E23" s="185" t="s">
        <v>42</v>
      </c>
      <c r="F23" s="183" t="s">
        <v>68</v>
      </c>
      <c r="G23" s="267">
        <v>24.89</v>
      </c>
      <c r="H23" s="749" t="s">
        <v>808</v>
      </c>
      <c r="I23" s="750" t="s">
        <v>1049</v>
      </c>
      <c r="J23" s="212" t="s">
        <v>809</v>
      </c>
      <c r="K23" s="130">
        <v>25.04</v>
      </c>
      <c r="L23" s="135" t="s">
        <v>808</v>
      </c>
      <c r="M23" s="751">
        <v>-0.8</v>
      </c>
      <c r="N23" s="132">
        <f t="shared" si="0"/>
        <v>24.89</v>
      </c>
      <c r="O23" s="132" t="str">
        <f>LOOKUP(N23,$R$1:$AJ$1,$R$2:$AJ$2)</f>
        <v>III</v>
      </c>
      <c r="P23" s="305" t="s">
        <v>629</v>
      </c>
      <c r="Q23" s="116"/>
    </row>
    <row r="24" spans="1:17">
      <c r="A24" s="132">
        <v>6</v>
      </c>
      <c r="B24" s="132">
        <v>289</v>
      </c>
      <c r="C24" s="595" t="s">
        <v>1051</v>
      </c>
      <c r="D24" s="185">
        <v>2001</v>
      </c>
      <c r="E24" s="185" t="s">
        <v>43</v>
      </c>
      <c r="F24" s="183" t="s">
        <v>223</v>
      </c>
      <c r="G24" s="267">
        <v>25.13</v>
      </c>
      <c r="H24" s="749" t="s">
        <v>808</v>
      </c>
      <c r="I24" s="750" t="s">
        <v>1740</v>
      </c>
      <c r="J24" s="212" t="s">
        <v>809</v>
      </c>
      <c r="K24" s="130">
        <v>25.17</v>
      </c>
      <c r="L24" s="135" t="s">
        <v>808</v>
      </c>
      <c r="M24" s="751">
        <v>-0.8</v>
      </c>
      <c r="N24" s="132">
        <f t="shared" si="0"/>
        <v>25.13</v>
      </c>
      <c r="O24" s="132" t="s">
        <v>42</v>
      </c>
      <c r="P24" s="305" t="s">
        <v>1053</v>
      </c>
    </row>
    <row r="25" spans="1:17">
      <c r="A25" s="132">
        <v>7</v>
      </c>
      <c r="B25" s="132">
        <v>377</v>
      </c>
      <c r="C25" s="595" t="s">
        <v>663</v>
      </c>
      <c r="D25" s="185" t="s">
        <v>114</v>
      </c>
      <c r="E25" s="185" t="s">
        <v>42</v>
      </c>
      <c r="F25" s="183" t="s">
        <v>83</v>
      </c>
      <c r="G25" s="267">
        <v>25.34</v>
      </c>
      <c r="H25" s="749" t="s">
        <v>808</v>
      </c>
      <c r="I25" s="750" t="s">
        <v>1062</v>
      </c>
      <c r="J25" s="212" t="s">
        <v>809</v>
      </c>
      <c r="K25" s="360" t="s">
        <v>591</v>
      </c>
      <c r="L25" s="135" t="s">
        <v>808</v>
      </c>
      <c r="M25" s="751">
        <v>-0.8</v>
      </c>
      <c r="N25" s="132">
        <f t="shared" si="0"/>
        <v>25.34</v>
      </c>
      <c r="O25" s="132" t="s">
        <v>42</v>
      </c>
      <c r="P25" s="305" t="s">
        <v>441</v>
      </c>
    </row>
    <row r="26" spans="1:17">
      <c r="A26" s="136">
        <v>8</v>
      </c>
      <c r="B26" s="132">
        <v>382</v>
      </c>
      <c r="C26" s="595" t="s">
        <v>864</v>
      </c>
      <c r="D26" s="185" t="s">
        <v>146</v>
      </c>
      <c r="E26" s="185" t="s">
        <v>43</v>
      </c>
      <c r="F26" s="183" t="s">
        <v>83</v>
      </c>
      <c r="G26" s="267">
        <v>25.47</v>
      </c>
      <c r="H26" s="749" t="s">
        <v>808</v>
      </c>
      <c r="I26" s="750" t="s">
        <v>1059</v>
      </c>
      <c r="L26" s="135"/>
      <c r="M26" s="188"/>
      <c r="N26" s="132">
        <f t="shared" si="0"/>
        <v>25.47</v>
      </c>
      <c r="O26" s="132" t="s">
        <v>42</v>
      </c>
      <c r="P26" s="305" t="s">
        <v>382</v>
      </c>
      <c r="Q26" s="128"/>
    </row>
    <row r="27" spans="1:17">
      <c r="A27" s="130">
        <v>9</v>
      </c>
      <c r="B27" s="132">
        <v>257</v>
      </c>
      <c r="C27" s="595" t="s">
        <v>643</v>
      </c>
      <c r="D27" s="185">
        <v>2001</v>
      </c>
      <c r="E27" s="185" t="s">
        <v>43</v>
      </c>
      <c r="F27" s="183" t="s">
        <v>223</v>
      </c>
      <c r="G27" s="267">
        <v>25.67</v>
      </c>
      <c r="H27" s="749" t="s">
        <v>808</v>
      </c>
      <c r="I27" s="750" t="s">
        <v>1739</v>
      </c>
      <c r="L27" s="135"/>
      <c r="M27" s="188"/>
      <c r="N27" s="132">
        <f t="shared" si="0"/>
        <v>25.67</v>
      </c>
      <c r="O27" s="132" t="str">
        <f>LOOKUP(N27,$R$1:$AJ$1,$R$2:$AJ$2)</f>
        <v>III</v>
      </c>
      <c r="P27" s="305" t="s">
        <v>305</v>
      </c>
      <c r="Q27" s="754"/>
    </row>
    <row r="28" spans="1:17">
      <c r="A28" s="130">
        <v>10</v>
      </c>
      <c r="B28" s="132">
        <v>647</v>
      </c>
      <c r="C28" s="595" t="s">
        <v>644</v>
      </c>
      <c r="D28" s="185" t="s">
        <v>114</v>
      </c>
      <c r="E28" s="185" t="s">
        <v>42</v>
      </c>
      <c r="F28" s="183" t="s">
        <v>132</v>
      </c>
      <c r="G28" s="267">
        <v>25.83</v>
      </c>
      <c r="H28" s="749" t="s">
        <v>808</v>
      </c>
      <c r="I28" s="750" t="s">
        <v>1738</v>
      </c>
      <c r="L28" s="135"/>
      <c r="M28" s="188"/>
      <c r="N28" s="132">
        <f t="shared" si="0"/>
        <v>25.83</v>
      </c>
      <c r="O28" s="132" t="str">
        <f>LOOKUP(N28,$R$1:$AJ$1,$R$2:$AJ$2)</f>
        <v>III</v>
      </c>
      <c r="P28" s="305" t="s">
        <v>401</v>
      </c>
      <c r="Q28" s="128"/>
    </row>
    <row r="29" spans="1:17" ht="15.75">
      <c r="A29" s="132">
        <v>11</v>
      </c>
      <c r="B29" s="132">
        <v>6</v>
      </c>
      <c r="C29" s="595" t="s">
        <v>1741</v>
      </c>
      <c r="D29" s="500">
        <v>2001</v>
      </c>
      <c r="E29" s="185" t="s">
        <v>42</v>
      </c>
      <c r="F29" s="183" t="s">
        <v>228</v>
      </c>
      <c r="G29" s="267">
        <v>25.86</v>
      </c>
      <c r="H29" s="749" t="s">
        <v>808</v>
      </c>
      <c r="I29" s="750" t="s">
        <v>1740</v>
      </c>
      <c r="L29" s="135"/>
      <c r="M29" s="188"/>
      <c r="O29" s="132" t="s">
        <v>1742</v>
      </c>
      <c r="P29" s="305" t="s">
        <v>230</v>
      </c>
    </row>
    <row r="30" spans="1:17">
      <c r="A30" s="130">
        <v>12</v>
      </c>
      <c r="B30" s="132">
        <v>941</v>
      </c>
      <c r="C30" s="595" t="s">
        <v>645</v>
      </c>
      <c r="D30" s="185" t="s">
        <v>146</v>
      </c>
      <c r="E30" s="185" t="s">
        <v>42</v>
      </c>
      <c r="F30" s="183" t="s">
        <v>75</v>
      </c>
      <c r="G30" s="267">
        <v>25.88</v>
      </c>
      <c r="H30" s="749" t="s">
        <v>808</v>
      </c>
      <c r="I30" s="750" t="s">
        <v>1743</v>
      </c>
      <c r="L30" s="135"/>
      <c r="M30" s="188"/>
      <c r="N30" s="132">
        <f>MIN(G30,K30)</f>
        <v>25.88</v>
      </c>
      <c r="O30" s="132" t="s">
        <v>1742</v>
      </c>
      <c r="P30" s="305" t="s">
        <v>310</v>
      </c>
      <c r="Q30" s="116"/>
    </row>
    <row r="31" spans="1:17">
      <c r="A31" s="132">
        <v>13</v>
      </c>
      <c r="B31" s="132">
        <v>410</v>
      </c>
      <c r="C31" s="595" t="s">
        <v>1061</v>
      </c>
      <c r="D31" s="185" t="s">
        <v>146</v>
      </c>
      <c r="E31" s="185" t="s">
        <v>42</v>
      </c>
      <c r="F31" s="183" t="s">
        <v>83</v>
      </c>
      <c r="G31" s="267">
        <v>25.94</v>
      </c>
      <c r="H31" s="749" t="s">
        <v>808</v>
      </c>
      <c r="I31" s="750" t="s">
        <v>1049</v>
      </c>
      <c r="L31" s="135"/>
      <c r="M31" s="188"/>
      <c r="N31" s="132">
        <f>MIN(G31,K31)</f>
        <v>25.94</v>
      </c>
      <c r="O31" s="132" t="str">
        <f>LOOKUP(N31,$R$1:$AJ$1,$R$2:$AJ$2)</f>
        <v>1юн</v>
      </c>
      <c r="P31" s="305" t="s">
        <v>429</v>
      </c>
      <c r="Q31" s="755"/>
    </row>
    <row r="32" spans="1:17" ht="15.75">
      <c r="A32" s="130">
        <v>14</v>
      </c>
      <c r="B32" s="132">
        <v>101</v>
      </c>
      <c r="C32" s="595" t="s">
        <v>633</v>
      </c>
      <c r="D32" s="500">
        <v>2001</v>
      </c>
      <c r="E32" s="185" t="s">
        <v>42</v>
      </c>
      <c r="F32" s="183" t="s">
        <v>634</v>
      </c>
      <c r="G32" s="267">
        <v>25.96</v>
      </c>
      <c r="H32" s="749" t="s">
        <v>808</v>
      </c>
      <c r="I32" s="750" t="s">
        <v>1743</v>
      </c>
      <c r="L32" s="135"/>
      <c r="M32" s="188"/>
      <c r="N32" s="132">
        <v>25.6</v>
      </c>
      <c r="O32" s="132" t="s">
        <v>1742</v>
      </c>
      <c r="P32" s="305" t="s">
        <v>635</v>
      </c>
      <c r="Q32" s="328"/>
    </row>
    <row r="33" spans="1:17">
      <c r="A33" s="132">
        <v>15</v>
      </c>
      <c r="B33" s="132">
        <v>916</v>
      </c>
      <c r="C33" s="595" t="s">
        <v>1072</v>
      </c>
      <c r="D33" s="185" t="s">
        <v>114</v>
      </c>
      <c r="E33" s="185" t="s">
        <v>42</v>
      </c>
      <c r="F33" s="183" t="s">
        <v>68</v>
      </c>
      <c r="G33" s="267">
        <v>25.98</v>
      </c>
      <c r="H33" s="749" t="s">
        <v>808</v>
      </c>
      <c r="I33" s="750" t="s">
        <v>1743</v>
      </c>
      <c r="L33" s="135"/>
      <c r="M33" s="188"/>
      <c r="N33" s="132">
        <f>MIN(G33,K33)</f>
        <v>25.98</v>
      </c>
      <c r="O33" s="132" t="str">
        <f>LOOKUP(N33,$R$1:$AJ$1,$R$2:$AJ$2)</f>
        <v>1юн</v>
      </c>
      <c r="P33" s="305" t="s">
        <v>336</v>
      </c>
      <c r="Q33" s="756"/>
    </row>
    <row r="34" spans="1:17">
      <c r="A34" s="130">
        <v>16</v>
      </c>
      <c r="B34" s="135">
        <v>707</v>
      </c>
      <c r="C34" s="256" t="s">
        <v>1744</v>
      </c>
      <c r="D34" s="619">
        <v>2001</v>
      </c>
      <c r="F34" s="183" t="s">
        <v>136</v>
      </c>
      <c r="G34" s="300">
        <v>25.98</v>
      </c>
      <c r="H34" s="749" t="s">
        <v>808</v>
      </c>
      <c r="I34" s="741" t="s">
        <v>1743</v>
      </c>
      <c r="L34" s="135"/>
      <c r="O34" s="132" t="s">
        <v>1742</v>
      </c>
      <c r="P34" s="255" t="s">
        <v>1823</v>
      </c>
    </row>
    <row r="35" spans="1:17">
      <c r="A35" s="132">
        <v>17</v>
      </c>
      <c r="B35" s="132">
        <v>267</v>
      </c>
      <c r="C35" s="595" t="s">
        <v>1125</v>
      </c>
      <c r="D35" s="185">
        <v>2001</v>
      </c>
      <c r="E35" s="185" t="s">
        <v>42</v>
      </c>
      <c r="F35" s="183" t="s">
        <v>223</v>
      </c>
      <c r="G35" s="267">
        <v>26.01</v>
      </c>
      <c r="H35" s="749" t="s">
        <v>808</v>
      </c>
      <c r="I35" s="750" t="s">
        <v>1059</v>
      </c>
      <c r="L35" s="135"/>
      <c r="M35" s="188"/>
      <c r="N35" s="132">
        <f>MIN(G35,K35)</f>
        <v>26.01</v>
      </c>
      <c r="O35" s="132" t="s">
        <v>1742</v>
      </c>
      <c r="P35" s="305" t="s">
        <v>189</v>
      </c>
      <c r="Q35" s="328"/>
    </row>
    <row r="36" spans="1:17">
      <c r="A36" s="130">
        <v>18</v>
      </c>
      <c r="B36" s="132">
        <v>899</v>
      </c>
      <c r="C36" s="595" t="s">
        <v>1064</v>
      </c>
      <c r="D36" s="185" t="s">
        <v>146</v>
      </c>
      <c r="E36" s="185" t="s">
        <v>42</v>
      </c>
      <c r="F36" s="183" t="s">
        <v>115</v>
      </c>
      <c r="G36" s="267">
        <v>26.04</v>
      </c>
      <c r="H36" s="749" t="s">
        <v>808</v>
      </c>
      <c r="I36" s="750" t="s">
        <v>1739</v>
      </c>
      <c r="L36" s="135"/>
      <c r="M36" s="188"/>
      <c r="N36" s="132">
        <f>MIN(G36,K36)</f>
        <v>26.04</v>
      </c>
      <c r="O36" s="132" t="str">
        <f>LOOKUP(N36,$R$1:$AJ$1,$R$2:$AJ$2)</f>
        <v>1юн</v>
      </c>
      <c r="P36" s="305" t="s">
        <v>1394</v>
      </c>
      <c r="Q36" s="756"/>
    </row>
    <row r="37" spans="1:17">
      <c r="A37" s="132">
        <v>19</v>
      </c>
      <c r="B37" s="132">
        <v>604</v>
      </c>
      <c r="C37" s="595" t="s">
        <v>1065</v>
      </c>
      <c r="D37" s="145">
        <v>2002</v>
      </c>
      <c r="E37" s="185" t="s">
        <v>42</v>
      </c>
      <c r="F37" s="183" t="s">
        <v>175</v>
      </c>
      <c r="G37" s="267">
        <v>26.04</v>
      </c>
      <c r="H37" s="749" t="s">
        <v>808</v>
      </c>
      <c r="I37" s="750" t="s">
        <v>1059</v>
      </c>
      <c r="L37" s="135"/>
      <c r="M37" s="188"/>
      <c r="N37" s="132">
        <f>MIN(G37,K37)</f>
        <v>26.04</v>
      </c>
      <c r="O37" s="132" t="str">
        <f>LOOKUP(N37,$R$1:$AJ$1,$R$2:$AJ$2)</f>
        <v>1юн</v>
      </c>
      <c r="P37" s="305" t="s">
        <v>874</v>
      </c>
      <c r="Q37" s="328"/>
    </row>
    <row r="38" spans="1:17">
      <c r="A38" s="130">
        <v>20</v>
      </c>
      <c r="B38" s="132">
        <v>249</v>
      </c>
      <c r="C38" s="595" t="s">
        <v>650</v>
      </c>
      <c r="D38" s="185">
        <v>2001</v>
      </c>
      <c r="E38" s="185" t="s">
        <v>42</v>
      </c>
      <c r="F38" s="183" t="s">
        <v>223</v>
      </c>
      <c r="G38" s="267">
        <v>26.06</v>
      </c>
      <c r="H38" s="749" t="s">
        <v>808</v>
      </c>
      <c r="I38" s="750" t="s">
        <v>1743</v>
      </c>
      <c r="L38" s="135"/>
      <c r="M38" s="188"/>
      <c r="N38" s="132">
        <f>MIN(G38,K38)</f>
        <v>26.06</v>
      </c>
      <c r="O38" s="132" t="str">
        <f>LOOKUP(N38,$R$1:$AJ$1,$R$2:$AJ$2)</f>
        <v>1юн</v>
      </c>
      <c r="P38" s="305" t="s">
        <v>651</v>
      </c>
      <c r="Q38" s="116"/>
    </row>
    <row r="39" spans="1:17">
      <c r="A39" s="132">
        <v>21</v>
      </c>
      <c r="B39" s="132">
        <v>980</v>
      </c>
      <c r="C39" s="595" t="s">
        <v>1124</v>
      </c>
      <c r="D39" s="185">
        <v>2002</v>
      </c>
      <c r="E39" s="185" t="s">
        <v>42</v>
      </c>
      <c r="F39" s="183" t="s">
        <v>75</v>
      </c>
      <c r="G39" s="267">
        <v>26.21</v>
      </c>
      <c r="H39" s="749" t="s">
        <v>808</v>
      </c>
      <c r="I39" s="750" t="s">
        <v>1740</v>
      </c>
      <c r="L39" s="135"/>
      <c r="M39" s="188"/>
      <c r="O39" s="300" t="s">
        <v>1742</v>
      </c>
      <c r="P39" s="305" t="s">
        <v>69</v>
      </c>
    </row>
    <row r="40" spans="1:17">
      <c r="A40" s="130">
        <v>22</v>
      </c>
      <c r="B40" s="132">
        <v>962</v>
      </c>
      <c r="C40" s="595" t="s">
        <v>1071</v>
      </c>
      <c r="D40" s="185" t="s">
        <v>114</v>
      </c>
      <c r="E40" s="185" t="s">
        <v>42</v>
      </c>
      <c r="F40" s="183" t="s">
        <v>75</v>
      </c>
      <c r="G40" s="267">
        <v>26.35</v>
      </c>
      <c r="H40" s="749" t="s">
        <v>808</v>
      </c>
      <c r="I40" s="750" t="s">
        <v>1745</v>
      </c>
      <c r="L40" s="135"/>
      <c r="M40" s="188"/>
      <c r="N40" s="132">
        <f>MIN(G40,K40)</f>
        <v>26.35</v>
      </c>
      <c r="O40" s="132" t="str">
        <f>LOOKUP(N40,$R$1:$AJ$1,$R$2:$AJ$2)</f>
        <v>1юн</v>
      </c>
      <c r="P40" s="305" t="s">
        <v>366</v>
      </c>
      <c r="Q40" s="756"/>
    </row>
    <row r="41" spans="1:17">
      <c r="A41" s="132">
        <v>23</v>
      </c>
      <c r="B41" s="132">
        <v>234</v>
      </c>
      <c r="C41" s="595" t="s">
        <v>671</v>
      </c>
      <c r="D41" s="185">
        <v>2001</v>
      </c>
      <c r="E41" s="185" t="s">
        <v>42</v>
      </c>
      <c r="F41" s="183" t="s">
        <v>223</v>
      </c>
      <c r="G41" s="267">
        <v>26.38</v>
      </c>
      <c r="H41" s="749" t="s">
        <v>808</v>
      </c>
      <c r="I41" s="750" t="s">
        <v>1746</v>
      </c>
      <c r="L41" s="135"/>
      <c r="M41" s="188"/>
      <c r="O41" s="132" t="s">
        <v>1742</v>
      </c>
      <c r="P41" s="305" t="s">
        <v>169</v>
      </c>
    </row>
    <row r="42" spans="1:17">
      <c r="A42" s="130">
        <v>24</v>
      </c>
      <c r="B42" s="132">
        <v>636</v>
      </c>
      <c r="C42" s="595" t="s">
        <v>740</v>
      </c>
      <c r="D42" s="185">
        <v>2001</v>
      </c>
      <c r="E42" s="185" t="s">
        <v>41</v>
      </c>
      <c r="F42" s="183" t="s">
        <v>132</v>
      </c>
      <c r="G42" s="267">
        <v>26.48</v>
      </c>
      <c r="H42" s="749" t="s">
        <v>808</v>
      </c>
      <c r="I42" s="750" t="s">
        <v>1746</v>
      </c>
      <c r="L42" s="135"/>
      <c r="M42" s="188"/>
      <c r="O42" s="132" t="s">
        <v>1742</v>
      </c>
      <c r="P42" s="305" t="s">
        <v>535</v>
      </c>
    </row>
    <row r="43" spans="1:17">
      <c r="A43" s="132">
        <v>25</v>
      </c>
      <c r="B43" s="132">
        <v>505</v>
      </c>
      <c r="C43" s="595" t="s">
        <v>659</v>
      </c>
      <c r="D43" s="185" t="s">
        <v>146</v>
      </c>
      <c r="E43" s="185" t="s">
        <v>42</v>
      </c>
      <c r="F43" s="183" t="s">
        <v>124</v>
      </c>
      <c r="G43" s="267">
        <v>26.56</v>
      </c>
      <c r="H43" s="749" t="s">
        <v>808</v>
      </c>
      <c r="I43" s="750" t="s">
        <v>1747</v>
      </c>
      <c r="L43" s="135"/>
      <c r="M43" s="188"/>
      <c r="O43" s="132" t="s">
        <v>1742</v>
      </c>
      <c r="P43" s="305" t="s">
        <v>182</v>
      </c>
    </row>
    <row r="44" spans="1:17">
      <c r="A44" s="130">
        <v>26</v>
      </c>
      <c r="B44" s="132">
        <v>385</v>
      </c>
      <c r="C44" s="595" t="s">
        <v>1088</v>
      </c>
      <c r="D44" s="185" t="s">
        <v>146</v>
      </c>
      <c r="E44" s="185" t="s">
        <v>42</v>
      </c>
      <c r="F44" s="183" t="s">
        <v>83</v>
      </c>
      <c r="G44" s="267">
        <v>26.58</v>
      </c>
      <c r="H44" s="749" t="s">
        <v>808</v>
      </c>
      <c r="I44" s="750" t="s">
        <v>1739</v>
      </c>
      <c r="L44" s="135"/>
      <c r="M44" s="188"/>
      <c r="N44" s="132">
        <f>MIN(G44,K44)</f>
        <v>26.58</v>
      </c>
      <c r="O44" s="132" t="str">
        <f>LOOKUP(N44,$R$1:$AJ$1,$R$2:$AJ$2)</f>
        <v>1юн</v>
      </c>
      <c r="P44" s="305" t="s">
        <v>148</v>
      </c>
      <c r="Q44" s="128"/>
    </row>
    <row r="45" spans="1:17">
      <c r="A45" s="132">
        <v>27</v>
      </c>
      <c r="B45" s="132">
        <v>581</v>
      </c>
      <c r="C45" s="595" t="s">
        <v>1085</v>
      </c>
      <c r="D45" s="185" t="s">
        <v>114</v>
      </c>
      <c r="E45" s="185" t="s">
        <v>42</v>
      </c>
      <c r="F45" s="183" t="s">
        <v>124</v>
      </c>
      <c r="G45" s="267">
        <v>26.58</v>
      </c>
      <c r="H45" s="749" t="s">
        <v>808</v>
      </c>
      <c r="I45" s="750" t="s">
        <v>1738</v>
      </c>
      <c r="L45" s="135"/>
      <c r="M45" s="188"/>
      <c r="N45" s="132">
        <f>MIN(G45,K45)</f>
        <v>26.58</v>
      </c>
      <c r="O45" s="132" t="str">
        <f>LOOKUP(N45,$R$1:$AJ$1,$R$2:$AJ$2)</f>
        <v>1юн</v>
      </c>
      <c r="P45" s="305" t="s">
        <v>126</v>
      </c>
      <c r="Q45" s="328"/>
    </row>
    <row r="46" spans="1:17">
      <c r="A46" s="130">
        <v>28</v>
      </c>
      <c r="B46" s="132">
        <v>430</v>
      </c>
      <c r="C46" s="595" t="s">
        <v>1082</v>
      </c>
      <c r="D46" s="185" t="s">
        <v>114</v>
      </c>
      <c r="E46" s="185" t="s">
        <v>42</v>
      </c>
      <c r="F46" s="183" t="s">
        <v>83</v>
      </c>
      <c r="G46" s="267">
        <v>26.68</v>
      </c>
      <c r="H46" s="749" t="s">
        <v>808</v>
      </c>
      <c r="I46" s="750" t="s">
        <v>1743</v>
      </c>
      <c r="L46" s="135"/>
      <c r="M46" s="188"/>
      <c r="N46" s="132">
        <f>MIN(G46,K46)</f>
        <v>26.68</v>
      </c>
      <c r="O46" s="132" t="s">
        <v>1742</v>
      </c>
      <c r="P46" s="305" t="s">
        <v>553</v>
      </c>
      <c r="Q46" s="755"/>
    </row>
    <row r="47" spans="1:17">
      <c r="A47" s="132">
        <v>29</v>
      </c>
      <c r="B47" s="132">
        <v>51</v>
      </c>
      <c r="C47" s="595" t="s">
        <v>1068</v>
      </c>
      <c r="D47" s="619">
        <v>2001</v>
      </c>
      <c r="E47" s="185" t="s">
        <v>41</v>
      </c>
      <c r="F47" s="183" t="s">
        <v>269</v>
      </c>
      <c r="G47" s="267">
        <v>26.7</v>
      </c>
      <c r="H47" s="749" t="s">
        <v>808</v>
      </c>
      <c r="I47" s="750" t="s">
        <v>1747</v>
      </c>
      <c r="L47" s="135"/>
      <c r="M47" s="188"/>
      <c r="O47" s="132" t="s">
        <v>1742</v>
      </c>
      <c r="P47" s="305" t="s">
        <v>965</v>
      </c>
    </row>
    <row r="48" spans="1:17">
      <c r="A48" s="130">
        <v>30</v>
      </c>
      <c r="B48" s="132">
        <v>267</v>
      </c>
      <c r="C48" s="595" t="s">
        <v>648</v>
      </c>
      <c r="D48" s="185">
        <v>2002</v>
      </c>
      <c r="E48" s="185" t="s">
        <v>42</v>
      </c>
      <c r="F48" s="183" t="s">
        <v>223</v>
      </c>
      <c r="G48" s="267">
        <v>26.73</v>
      </c>
      <c r="H48" s="749" t="s">
        <v>808</v>
      </c>
      <c r="I48" s="750" t="s">
        <v>1062</v>
      </c>
      <c r="L48" s="135"/>
      <c r="M48" s="188"/>
      <c r="O48" s="132" t="s">
        <v>1742</v>
      </c>
      <c r="P48" s="305" t="s">
        <v>169</v>
      </c>
    </row>
    <row r="49" spans="1:17">
      <c r="A49" s="132">
        <v>31</v>
      </c>
      <c r="B49" s="132">
        <v>310</v>
      </c>
      <c r="C49" s="595" t="s">
        <v>1130</v>
      </c>
      <c r="D49" s="185">
        <v>2002</v>
      </c>
      <c r="E49" s="185" t="s">
        <v>41</v>
      </c>
      <c r="F49" s="183" t="s">
        <v>153</v>
      </c>
      <c r="G49" s="267">
        <v>26.73</v>
      </c>
      <c r="H49" s="749" t="s">
        <v>808</v>
      </c>
      <c r="I49" s="750" t="s">
        <v>1062</v>
      </c>
      <c r="L49" s="135"/>
      <c r="M49" s="188"/>
      <c r="O49" s="132" t="s">
        <v>1742</v>
      </c>
      <c r="P49" s="305" t="s">
        <v>861</v>
      </c>
    </row>
    <row r="50" spans="1:17">
      <c r="A50" s="130">
        <v>32</v>
      </c>
      <c r="B50" s="132">
        <v>284</v>
      </c>
      <c r="C50" s="595" t="s">
        <v>654</v>
      </c>
      <c r="D50" s="185">
        <v>2001</v>
      </c>
      <c r="E50" s="185" t="s">
        <v>41</v>
      </c>
      <c r="F50" s="183" t="s">
        <v>223</v>
      </c>
      <c r="G50" s="267">
        <v>26.8</v>
      </c>
      <c r="H50" s="749" t="s">
        <v>808</v>
      </c>
      <c r="I50" s="750" t="s">
        <v>1052</v>
      </c>
      <c r="L50" s="135"/>
      <c r="M50" s="188"/>
      <c r="N50" s="132">
        <f>MIN(G50,K50)</f>
        <v>26.8</v>
      </c>
      <c r="O50" s="132" t="s">
        <v>1742</v>
      </c>
      <c r="P50" s="305" t="s">
        <v>655</v>
      </c>
      <c r="Q50" s="757"/>
    </row>
    <row r="51" spans="1:17">
      <c r="A51" s="132">
        <v>33</v>
      </c>
      <c r="B51" s="132">
        <v>757</v>
      </c>
      <c r="C51" s="595" t="s">
        <v>1748</v>
      </c>
      <c r="D51" s="619">
        <v>2001</v>
      </c>
      <c r="E51" s="185" t="s">
        <v>41</v>
      </c>
      <c r="F51" s="183" t="s">
        <v>171</v>
      </c>
      <c r="G51" s="267">
        <v>26.86</v>
      </c>
      <c r="H51" s="749" t="s">
        <v>808</v>
      </c>
      <c r="I51" s="750" t="s">
        <v>1745</v>
      </c>
      <c r="L51" s="135"/>
      <c r="M51" s="188"/>
      <c r="N51" s="132">
        <f>MIN(G51,K51)</f>
        <v>26.86</v>
      </c>
      <c r="O51" s="132" t="str">
        <f>LOOKUP(N51,$R$1:$AJ$1,$R$2:$AJ$2)</f>
        <v>1юн</v>
      </c>
      <c r="P51" s="305" t="s">
        <v>291</v>
      </c>
      <c r="Q51" s="116"/>
    </row>
    <row r="52" spans="1:17">
      <c r="A52" s="130">
        <v>34</v>
      </c>
      <c r="B52" s="135">
        <v>186</v>
      </c>
      <c r="C52" s="256" t="s">
        <v>1749</v>
      </c>
      <c r="D52" s="132">
        <v>2001</v>
      </c>
      <c r="E52" s="185" t="s">
        <v>42</v>
      </c>
      <c r="F52" s="742" t="s">
        <v>1824</v>
      </c>
      <c r="G52" s="300">
        <v>26.86</v>
      </c>
      <c r="H52" s="749" t="s">
        <v>808</v>
      </c>
      <c r="I52" s="741" t="s">
        <v>1747</v>
      </c>
      <c r="L52" s="135"/>
      <c r="O52" s="132" t="s">
        <v>1742</v>
      </c>
      <c r="P52" s="255" t="s">
        <v>1825</v>
      </c>
    </row>
    <row r="53" spans="1:17">
      <c r="A53" s="132">
        <v>35</v>
      </c>
      <c r="B53" s="132">
        <v>193</v>
      </c>
      <c r="C53" s="595" t="s">
        <v>682</v>
      </c>
      <c r="D53" s="185">
        <v>2001</v>
      </c>
      <c r="E53" s="185" t="s">
        <v>42</v>
      </c>
      <c r="F53" s="183" t="s">
        <v>65</v>
      </c>
      <c r="G53" s="267">
        <v>26.92</v>
      </c>
      <c r="H53" s="749" t="s">
        <v>808</v>
      </c>
      <c r="I53" s="750" t="s">
        <v>1743</v>
      </c>
      <c r="L53" s="135"/>
      <c r="M53" s="188"/>
      <c r="N53" s="132">
        <f>MIN(G53,K53)</f>
        <v>26.92</v>
      </c>
      <c r="O53" s="132" t="str">
        <f>LOOKUP(N53,$R$1:$AJ$1,$R$2:$AJ$2)</f>
        <v>1юн</v>
      </c>
      <c r="P53" s="305" t="s">
        <v>684</v>
      </c>
      <c r="Q53" s="328"/>
    </row>
    <row r="54" spans="1:17">
      <c r="A54" s="130">
        <v>36</v>
      </c>
      <c r="B54" s="132">
        <v>407</v>
      </c>
      <c r="C54" s="595" t="s">
        <v>1078</v>
      </c>
      <c r="D54" s="185" t="s">
        <v>114</v>
      </c>
      <c r="E54" s="185" t="s">
        <v>42</v>
      </c>
      <c r="F54" s="183" t="s">
        <v>83</v>
      </c>
      <c r="G54" s="267">
        <v>26.96</v>
      </c>
      <c r="H54" s="749" t="s">
        <v>808</v>
      </c>
      <c r="I54" s="750" t="s">
        <v>1052</v>
      </c>
      <c r="L54" s="135"/>
      <c r="M54" s="188"/>
      <c r="O54" s="132" t="s">
        <v>1742</v>
      </c>
      <c r="P54" s="305" t="s">
        <v>503</v>
      </c>
    </row>
    <row r="55" spans="1:17">
      <c r="A55" s="132">
        <v>37</v>
      </c>
      <c r="B55" s="132">
        <v>668</v>
      </c>
      <c r="C55" s="595" t="s">
        <v>685</v>
      </c>
      <c r="D55" s="185">
        <v>2002</v>
      </c>
      <c r="E55" s="185" t="s">
        <v>41</v>
      </c>
      <c r="F55" s="183" t="s">
        <v>351</v>
      </c>
      <c r="G55" s="267">
        <v>26.99</v>
      </c>
      <c r="H55" s="749" t="s">
        <v>808</v>
      </c>
      <c r="I55" s="750" t="s">
        <v>1738</v>
      </c>
      <c r="L55" s="135"/>
      <c r="M55" s="188"/>
      <c r="N55" s="132">
        <f t="shared" ref="N55:N61" si="1">MIN(G55,K55)</f>
        <v>26.99</v>
      </c>
      <c r="O55" s="132" t="str">
        <f>LOOKUP(N55,$R$1:$AJ$1,$R$2:$AJ$2)</f>
        <v>1юн</v>
      </c>
      <c r="P55" s="305" t="s">
        <v>687</v>
      </c>
      <c r="Q55" s="755"/>
    </row>
    <row r="56" spans="1:17">
      <c r="A56" s="130">
        <v>38</v>
      </c>
      <c r="B56" s="132">
        <v>175</v>
      </c>
      <c r="C56" s="595" t="s">
        <v>660</v>
      </c>
      <c r="D56" s="185" t="s">
        <v>114</v>
      </c>
      <c r="E56" s="185" t="s">
        <v>42</v>
      </c>
      <c r="F56" s="183" t="s">
        <v>65</v>
      </c>
      <c r="G56" s="267">
        <v>27.03</v>
      </c>
      <c r="H56" s="749" t="s">
        <v>808</v>
      </c>
      <c r="I56" s="750" t="s">
        <v>1059</v>
      </c>
      <c r="L56" s="135"/>
      <c r="M56" s="188"/>
      <c r="N56" s="132">
        <f t="shared" si="1"/>
        <v>27.03</v>
      </c>
      <c r="O56" s="132" t="s">
        <v>1742</v>
      </c>
      <c r="P56" s="305" t="s">
        <v>165</v>
      </c>
      <c r="Q56" s="116"/>
    </row>
    <row r="57" spans="1:17">
      <c r="A57" s="132">
        <v>39</v>
      </c>
      <c r="B57" s="132">
        <v>646</v>
      </c>
      <c r="C57" s="595" t="s">
        <v>1079</v>
      </c>
      <c r="D57" s="185">
        <v>2001</v>
      </c>
      <c r="E57" s="185" t="s">
        <v>41</v>
      </c>
      <c r="F57" s="183" t="s">
        <v>132</v>
      </c>
      <c r="G57" s="267">
        <v>27.04</v>
      </c>
      <c r="H57" s="749" t="s">
        <v>808</v>
      </c>
      <c r="I57" s="750" t="s">
        <v>1739</v>
      </c>
      <c r="L57" s="135"/>
      <c r="M57" s="188"/>
      <c r="N57" s="132">
        <f t="shared" si="1"/>
        <v>27.04</v>
      </c>
      <c r="O57" s="132" t="str">
        <f>LOOKUP(N57,$R$1:$AJ$1,$R$2:$AJ$2)</f>
        <v>1юн</v>
      </c>
      <c r="P57" s="305" t="s">
        <v>947</v>
      </c>
      <c r="Q57" s="128"/>
    </row>
    <row r="58" spans="1:17">
      <c r="A58" s="130">
        <v>40</v>
      </c>
      <c r="B58" s="132">
        <v>604</v>
      </c>
      <c r="C58" s="595" t="s">
        <v>715</v>
      </c>
      <c r="D58" s="619">
        <v>2001</v>
      </c>
      <c r="E58" s="185" t="s">
        <v>41</v>
      </c>
      <c r="F58" s="183" t="s">
        <v>175</v>
      </c>
      <c r="G58" s="267">
        <v>27.09</v>
      </c>
      <c r="H58" s="749" t="s">
        <v>808</v>
      </c>
      <c r="I58" s="750" t="s">
        <v>1739</v>
      </c>
      <c r="L58" s="135"/>
      <c r="M58" s="188"/>
      <c r="N58" s="132">
        <f t="shared" si="1"/>
        <v>27.09</v>
      </c>
      <c r="O58" s="132" t="str">
        <f>LOOKUP(N58,$R$1:$AJ$1,$R$2:$AJ$2)</f>
        <v>1юн</v>
      </c>
      <c r="P58" s="305" t="s">
        <v>600</v>
      </c>
      <c r="Q58" s="755"/>
    </row>
    <row r="59" spans="1:17">
      <c r="A59" s="132">
        <v>41</v>
      </c>
      <c r="B59" s="132">
        <v>134</v>
      </c>
      <c r="C59" s="595" t="s">
        <v>1094</v>
      </c>
      <c r="D59" s="185">
        <v>2001</v>
      </c>
      <c r="E59" s="185" t="s">
        <v>41</v>
      </c>
      <c r="F59" s="183" t="s">
        <v>65</v>
      </c>
      <c r="G59" s="267">
        <v>27.22</v>
      </c>
      <c r="H59" s="749" t="s">
        <v>808</v>
      </c>
      <c r="I59" s="750" t="s">
        <v>1739</v>
      </c>
      <c r="L59" s="135"/>
      <c r="M59" s="188"/>
      <c r="N59" s="132">
        <f t="shared" si="1"/>
        <v>27.22</v>
      </c>
      <c r="O59" s="132" t="str">
        <f>LOOKUP(N59,$R$1:$AJ$1,$R$2:$AJ$2)</f>
        <v>1юн</v>
      </c>
      <c r="P59" s="305" t="s">
        <v>642</v>
      </c>
      <c r="Q59" s="755"/>
    </row>
    <row r="60" spans="1:17">
      <c r="A60" s="130">
        <v>42</v>
      </c>
      <c r="B60" s="132">
        <v>46</v>
      </c>
      <c r="C60" s="595" t="s">
        <v>1095</v>
      </c>
      <c r="D60" s="145">
        <v>2002</v>
      </c>
      <c r="E60" s="185" t="s">
        <v>41</v>
      </c>
      <c r="F60" s="183" t="s">
        <v>228</v>
      </c>
      <c r="G60" s="267">
        <v>27.22</v>
      </c>
      <c r="H60" s="749" t="s">
        <v>808</v>
      </c>
      <c r="I60" s="750" t="s">
        <v>1739</v>
      </c>
      <c r="L60" s="135"/>
      <c r="M60" s="188"/>
      <c r="N60" s="132">
        <f t="shared" si="1"/>
        <v>27.22</v>
      </c>
      <c r="O60" s="132" t="str">
        <f>LOOKUP(N60,$R$1:$AJ$1,$R$2:$AJ$2)</f>
        <v>1юн</v>
      </c>
      <c r="P60" s="305" t="s">
        <v>653</v>
      </c>
      <c r="Q60" s="752"/>
    </row>
    <row r="61" spans="1:17">
      <c r="A61" s="132">
        <v>43</v>
      </c>
      <c r="B61" s="132">
        <v>426</v>
      </c>
      <c r="C61" s="595" t="s">
        <v>1100</v>
      </c>
      <c r="D61" s="185" t="s">
        <v>146</v>
      </c>
      <c r="E61" s="185" t="s">
        <v>41</v>
      </c>
      <c r="F61" s="183" t="s">
        <v>83</v>
      </c>
      <c r="G61" s="267">
        <v>27.27</v>
      </c>
      <c r="H61" s="749" t="s">
        <v>808</v>
      </c>
      <c r="I61" s="750" t="s">
        <v>1739</v>
      </c>
      <c r="L61" s="135"/>
      <c r="M61" s="188"/>
      <c r="N61" s="132">
        <f t="shared" si="1"/>
        <v>27.27</v>
      </c>
      <c r="O61" s="132" t="str">
        <f>LOOKUP(N61,$R$1:$AJ$1,$R$2:$AJ$2)</f>
        <v>1юн</v>
      </c>
      <c r="P61" s="305" t="s">
        <v>675</v>
      </c>
      <c r="Q61" s="328"/>
    </row>
    <row r="62" spans="1:17">
      <c r="A62" s="130">
        <v>44</v>
      </c>
      <c r="B62" s="132">
        <v>407</v>
      </c>
      <c r="C62" s="595" t="s">
        <v>1087</v>
      </c>
      <c r="D62" s="185" t="s">
        <v>146</v>
      </c>
      <c r="E62" s="185" t="s">
        <v>41</v>
      </c>
      <c r="F62" s="183" t="s">
        <v>83</v>
      </c>
      <c r="G62" s="267">
        <v>27.29</v>
      </c>
      <c r="H62" s="749" t="s">
        <v>808</v>
      </c>
      <c r="I62" s="750" t="s">
        <v>1062</v>
      </c>
      <c r="L62" s="135"/>
      <c r="M62" s="188"/>
      <c r="O62" s="132" t="s">
        <v>1742</v>
      </c>
      <c r="P62" s="305" t="s">
        <v>503</v>
      </c>
    </row>
    <row r="63" spans="1:17">
      <c r="A63" s="132">
        <v>45</v>
      </c>
      <c r="B63" s="132">
        <v>735</v>
      </c>
      <c r="C63" s="595" t="s">
        <v>690</v>
      </c>
      <c r="D63" s="185" t="s">
        <v>114</v>
      </c>
      <c r="E63" s="185"/>
      <c r="F63" s="183" t="s">
        <v>136</v>
      </c>
      <c r="G63" s="267">
        <v>27.31</v>
      </c>
      <c r="H63" s="749" t="s">
        <v>808</v>
      </c>
      <c r="I63" s="750" t="s">
        <v>1059</v>
      </c>
      <c r="L63" s="135"/>
      <c r="M63" s="188"/>
      <c r="N63" s="132">
        <f>MIN(G63,K63)</f>
        <v>27.31</v>
      </c>
      <c r="O63" s="132" t="s">
        <v>1742</v>
      </c>
      <c r="P63" s="255" t="s">
        <v>1823</v>
      </c>
      <c r="Q63" s="755"/>
    </row>
    <row r="64" spans="1:17">
      <c r="A64" s="130">
        <v>46</v>
      </c>
      <c r="B64" s="132">
        <v>428</v>
      </c>
      <c r="C64" s="595" t="s">
        <v>1091</v>
      </c>
      <c r="D64" s="185" t="s">
        <v>146</v>
      </c>
      <c r="E64" s="185" t="s">
        <v>41</v>
      </c>
      <c r="F64" s="183" t="s">
        <v>83</v>
      </c>
      <c r="G64" s="267">
        <v>27.32</v>
      </c>
      <c r="H64" s="749" t="s">
        <v>808</v>
      </c>
      <c r="I64" s="750" t="s">
        <v>1052</v>
      </c>
      <c r="L64" s="135"/>
      <c r="M64" s="188"/>
      <c r="N64" s="132">
        <f>MIN(G64,K64)</f>
        <v>27.32</v>
      </c>
      <c r="O64" s="132" t="s">
        <v>1742</v>
      </c>
      <c r="P64" s="305" t="s">
        <v>1702</v>
      </c>
      <c r="Q64" s="116"/>
    </row>
    <row r="65" spans="1:17">
      <c r="A65" s="132">
        <v>47</v>
      </c>
      <c r="B65" s="132">
        <v>753</v>
      </c>
      <c r="C65" s="595" t="s">
        <v>1750</v>
      </c>
      <c r="D65" s="619">
        <v>2001</v>
      </c>
      <c r="E65" s="185" t="s">
        <v>40</v>
      </c>
      <c r="F65" s="183" t="s">
        <v>171</v>
      </c>
      <c r="G65" s="267">
        <v>27.55</v>
      </c>
      <c r="H65" s="749" t="s">
        <v>808</v>
      </c>
      <c r="I65" s="750" t="s">
        <v>1739</v>
      </c>
      <c r="L65" s="135"/>
      <c r="M65" s="188"/>
      <c r="N65" s="132">
        <f>MIN(G65,K65)</f>
        <v>27.55</v>
      </c>
      <c r="O65" s="132" t="str">
        <f>LOOKUP(N65,$R$1:$AJ$1,$R$2:$AJ$2)</f>
        <v>1юн</v>
      </c>
      <c r="P65" s="305" t="s">
        <v>291</v>
      </c>
      <c r="Q65" s="116"/>
    </row>
    <row r="66" spans="1:17">
      <c r="A66" s="130">
        <v>48</v>
      </c>
      <c r="B66" s="132">
        <v>642</v>
      </c>
      <c r="C66" s="595" t="s">
        <v>1751</v>
      </c>
      <c r="D66" s="145">
        <v>2002</v>
      </c>
      <c r="E66" s="185" t="s">
        <v>41</v>
      </c>
      <c r="F66" s="183" t="s">
        <v>132</v>
      </c>
      <c r="G66" s="267">
        <v>27.56</v>
      </c>
      <c r="H66" s="749" t="s">
        <v>808</v>
      </c>
      <c r="I66" s="750" t="s">
        <v>1739</v>
      </c>
      <c r="L66" s="135"/>
      <c r="M66" s="188"/>
      <c r="N66" s="132">
        <f>MIN(G66,K66)</f>
        <v>27.56</v>
      </c>
      <c r="O66" s="132" t="str">
        <f>LOOKUP(N66,$R$1:$AJ$1,$R$2:$AJ$2)</f>
        <v>1юн</v>
      </c>
      <c r="P66" s="305" t="s">
        <v>535</v>
      </c>
      <c r="Q66" s="128"/>
    </row>
    <row r="67" spans="1:17">
      <c r="A67" s="132">
        <v>49</v>
      </c>
      <c r="B67" s="132">
        <v>194</v>
      </c>
      <c r="C67" s="595" t="s">
        <v>676</v>
      </c>
      <c r="D67" s="185" t="s">
        <v>146</v>
      </c>
      <c r="E67" s="185" t="s">
        <v>41</v>
      </c>
      <c r="F67" s="183" t="s">
        <v>65</v>
      </c>
      <c r="G67" s="267">
        <v>27.56</v>
      </c>
      <c r="H67" s="749" t="s">
        <v>808</v>
      </c>
      <c r="I67" s="750" t="s">
        <v>1739</v>
      </c>
      <c r="L67" s="135"/>
      <c r="M67" s="188"/>
      <c r="N67" s="132">
        <f>MIN(G67,K67)</f>
        <v>27.56</v>
      </c>
      <c r="O67" s="132" t="str">
        <f>LOOKUP(N67,$R$1:$AJ$1,$R$2:$AJ$2)</f>
        <v>1юн</v>
      </c>
      <c r="P67" s="305" t="s">
        <v>165</v>
      </c>
      <c r="Q67" s="116"/>
    </row>
    <row r="68" spans="1:17">
      <c r="A68" s="130">
        <v>50</v>
      </c>
      <c r="B68" s="132">
        <v>758</v>
      </c>
      <c r="C68" s="595" t="s">
        <v>698</v>
      </c>
      <c r="D68" s="145">
        <v>2002</v>
      </c>
      <c r="E68" s="185" t="s">
        <v>41</v>
      </c>
      <c r="F68" s="183" t="s">
        <v>171</v>
      </c>
      <c r="G68" s="267">
        <v>27.63</v>
      </c>
      <c r="H68" s="749" t="s">
        <v>808</v>
      </c>
      <c r="I68" s="750" t="s">
        <v>1062</v>
      </c>
      <c r="L68" s="135"/>
      <c r="M68" s="188"/>
      <c r="O68" s="132" t="s">
        <v>1742</v>
      </c>
      <c r="P68" s="305" t="s">
        <v>291</v>
      </c>
    </row>
    <row r="69" spans="1:17">
      <c r="A69" s="132">
        <v>51</v>
      </c>
      <c r="B69" s="132">
        <v>235</v>
      </c>
      <c r="C69" s="595" t="s">
        <v>678</v>
      </c>
      <c r="D69" s="185">
        <v>2002</v>
      </c>
      <c r="E69" s="185" t="s">
        <v>42</v>
      </c>
      <c r="F69" s="183" t="s">
        <v>223</v>
      </c>
      <c r="G69" s="267">
        <v>27.74</v>
      </c>
      <c r="H69" s="749" t="s">
        <v>808</v>
      </c>
      <c r="I69" s="750" t="s">
        <v>1746</v>
      </c>
      <c r="L69" s="135"/>
      <c r="M69" s="188"/>
      <c r="O69" s="132" t="s">
        <v>1742</v>
      </c>
      <c r="P69" s="305" t="s">
        <v>189</v>
      </c>
    </row>
    <row r="70" spans="1:17">
      <c r="A70" s="130">
        <v>52</v>
      </c>
      <c r="B70" s="132">
        <v>718</v>
      </c>
      <c r="C70" s="595" t="s">
        <v>379</v>
      </c>
      <c r="D70" s="185" t="s">
        <v>146</v>
      </c>
      <c r="E70" s="185"/>
      <c r="F70" s="183" t="s">
        <v>136</v>
      </c>
      <c r="G70" s="267">
        <v>27.76</v>
      </c>
      <c r="H70" s="749" t="s">
        <v>808</v>
      </c>
      <c r="I70" s="750" t="s">
        <v>1049</v>
      </c>
      <c r="L70" s="135"/>
      <c r="M70" s="188"/>
      <c r="N70" s="132">
        <f>MIN(G70,K70)</f>
        <v>27.76</v>
      </c>
      <c r="O70" s="132" t="str">
        <f>LOOKUP(N70,$R$1:$AJ$1,$R$2:$AJ$2)</f>
        <v>1юн</v>
      </c>
      <c r="P70" s="305" t="s">
        <v>1206</v>
      </c>
      <c r="Q70" s="328"/>
    </row>
    <row r="71" spans="1:17">
      <c r="A71" s="132">
        <v>53</v>
      </c>
      <c r="B71" s="132">
        <v>642</v>
      </c>
      <c r="C71" s="595" t="s">
        <v>1151</v>
      </c>
      <c r="D71" s="145">
        <v>2002</v>
      </c>
      <c r="E71" s="185" t="s">
        <v>41</v>
      </c>
      <c r="F71" s="183" t="s">
        <v>132</v>
      </c>
      <c r="G71" s="267">
        <v>27.76</v>
      </c>
      <c r="H71" s="749" t="s">
        <v>808</v>
      </c>
      <c r="I71" s="750" t="s">
        <v>1740</v>
      </c>
      <c r="L71" s="135"/>
      <c r="M71" s="188"/>
      <c r="O71" s="132" t="s">
        <v>1742</v>
      </c>
      <c r="P71" s="305" t="s">
        <v>401</v>
      </c>
    </row>
    <row r="72" spans="1:17">
      <c r="A72" s="130">
        <v>54</v>
      </c>
      <c r="B72" s="132">
        <v>5</v>
      </c>
      <c r="C72" s="595" t="s">
        <v>1081</v>
      </c>
      <c r="D72" s="145">
        <v>2002</v>
      </c>
      <c r="E72" s="185" t="s">
        <v>42</v>
      </c>
      <c r="F72" s="183" t="s">
        <v>228</v>
      </c>
      <c r="G72" s="267">
        <v>27.81</v>
      </c>
      <c r="H72" s="749" t="s">
        <v>808</v>
      </c>
      <c r="I72" s="750" t="s">
        <v>1746</v>
      </c>
      <c r="L72" s="135"/>
      <c r="M72" s="188"/>
      <c r="O72" s="132" t="s">
        <v>1742</v>
      </c>
      <c r="P72" s="305" t="s">
        <v>594</v>
      </c>
    </row>
    <row r="73" spans="1:17">
      <c r="A73" s="132">
        <v>55</v>
      </c>
      <c r="B73" s="132">
        <v>582</v>
      </c>
      <c r="C73" s="595" t="s">
        <v>1101</v>
      </c>
      <c r="D73" s="185" t="s">
        <v>146</v>
      </c>
      <c r="E73" s="185" t="s">
        <v>42</v>
      </c>
      <c r="F73" s="183" t="s">
        <v>124</v>
      </c>
      <c r="G73" s="267">
        <v>27.89</v>
      </c>
      <c r="H73" s="749" t="s">
        <v>808</v>
      </c>
      <c r="I73" s="750" t="s">
        <v>1738</v>
      </c>
      <c r="L73" s="135"/>
      <c r="M73" s="188"/>
      <c r="N73" s="132">
        <f>MIN(G73,K73)</f>
        <v>27.89</v>
      </c>
      <c r="O73" s="132" t="str">
        <f>LOOKUP(N73,$R$1:$AJ$1,$R$2:$AJ$2)</f>
        <v>1юн</v>
      </c>
      <c r="P73" s="305" t="s">
        <v>126</v>
      </c>
      <c r="Q73" s="128"/>
    </row>
    <row r="74" spans="1:17">
      <c r="A74" s="130">
        <v>56</v>
      </c>
      <c r="B74" s="132">
        <v>982</v>
      </c>
      <c r="C74" s="595" t="s">
        <v>1752</v>
      </c>
      <c r="D74" s="185">
        <v>2002</v>
      </c>
      <c r="E74" s="185" t="s">
        <v>41</v>
      </c>
      <c r="F74" s="183" t="s">
        <v>75</v>
      </c>
      <c r="G74" s="267">
        <v>27.94</v>
      </c>
      <c r="H74" s="749" t="s">
        <v>808</v>
      </c>
      <c r="I74" s="750" t="s">
        <v>1743</v>
      </c>
      <c r="L74" s="135"/>
      <c r="M74" s="188"/>
      <c r="N74" s="132">
        <f>MIN(G74,K74)</f>
        <v>27.94</v>
      </c>
      <c r="O74" s="132" t="str">
        <f>LOOKUP(N74,$R$1:$AJ$1,$R$2:$AJ$2)</f>
        <v>1юн</v>
      </c>
      <c r="P74" s="305" t="s">
        <v>69</v>
      </c>
      <c r="Q74" s="755"/>
    </row>
    <row r="75" spans="1:17">
      <c r="A75" s="132">
        <v>57</v>
      </c>
      <c r="B75" s="132">
        <v>162</v>
      </c>
      <c r="C75" s="595" t="s">
        <v>680</v>
      </c>
      <c r="D75" s="185" t="s">
        <v>114</v>
      </c>
      <c r="E75" s="185" t="s">
        <v>42</v>
      </c>
      <c r="F75" s="183" t="s">
        <v>65</v>
      </c>
      <c r="G75" s="267">
        <v>27.95</v>
      </c>
      <c r="H75" s="749" t="s">
        <v>808</v>
      </c>
      <c r="I75" s="750" t="s">
        <v>1059</v>
      </c>
      <c r="L75" s="135"/>
      <c r="M75" s="188"/>
      <c r="N75" s="132">
        <f>MIN(G75,K75)</f>
        <v>27.95</v>
      </c>
      <c r="O75" s="132" t="s">
        <v>1742</v>
      </c>
      <c r="P75" s="305" t="s">
        <v>165</v>
      </c>
      <c r="Q75" s="116"/>
    </row>
    <row r="76" spans="1:17">
      <c r="A76" s="130">
        <v>58</v>
      </c>
      <c r="B76" s="132">
        <v>786</v>
      </c>
      <c r="C76" s="595" t="s">
        <v>1753</v>
      </c>
      <c r="D76" s="145">
        <v>2002</v>
      </c>
      <c r="E76" s="185" t="s">
        <v>41</v>
      </c>
      <c r="F76" s="183" t="s">
        <v>171</v>
      </c>
      <c r="G76" s="267">
        <v>27.95</v>
      </c>
      <c r="H76" s="749" t="s">
        <v>808</v>
      </c>
      <c r="I76" s="750" t="s">
        <v>1747</v>
      </c>
      <c r="L76" s="135"/>
      <c r="M76" s="188"/>
      <c r="O76" s="132" t="s">
        <v>1742</v>
      </c>
      <c r="P76" s="305" t="s">
        <v>550</v>
      </c>
    </row>
    <row r="77" spans="1:17">
      <c r="A77" s="132">
        <v>59</v>
      </c>
      <c r="B77" s="132">
        <v>583</v>
      </c>
      <c r="C77" s="595" t="s">
        <v>1098</v>
      </c>
      <c r="D77" s="185" t="s">
        <v>146</v>
      </c>
      <c r="E77" s="185" t="s">
        <v>42</v>
      </c>
      <c r="F77" s="183" t="s">
        <v>124</v>
      </c>
      <c r="G77" s="267">
        <v>28.01</v>
      </c>
      <c r="H77" s="749" t="s">
        <v>808</v>
      </c>
      <c r="I77" s="750" t="s">
        <v>1052</v>
      </c>
      <c r="L77" s="135"/>
      <c r="M77" s="188"/>
      <c r="O77" s="132" t="s">
        <v>1742</v>
      </c>
      <c r="P77" s="305" t="s">
        <v>126</v>
      </c>
    </row>
    <row r="78" spans="1:17">
      <c r="A78" s="130">
        <v>60</v>
      </c>
      <c r="B78" s="132">
        <v>153</v>
      </c>
      <c r="C78" s="595" t="s">
        <v>731</v>
      </c>
      <c r="D78" s="185">
        <v>2002</v>
      </c>
      <c r="E78" s="185" t="s">
        <v>42</v>
      </c>
      <c r="F78" s="183" t="s">
        <v>142</v>
      </c>
      <c r="G78" s="267">
        <v>28.07</v>
      </c>
      <c r="H78" s="749" t="s">
        <v>808</v>
      </c>
      <c r="I78" s="750" t="s">
        <v>1059</v>
      </c>
      <c r="L78" s="135"/>
      <c r="M78" s="188"/>
      <c r="N78" s="132">
        <f>MIN(G78,K78)</f>
        <v>28.07</v>
      </c>
      <c r="O78" s="132" t="s">
        <v>1742</v>
      </c>
      <c r="P78" s="305" t="s">
        <v>112</v>
      </c>
      <c r="Q78" s="116"/>
    </row>
    <row r="79" spans="1:17">
      <c r="A79" s="132">
        <v>61</v>
      </c>
      <c r="B79" s="132">
        <v>605</v>
      </c>
      <c r="C79" s="595" t="s">
        <v>1102</v>
      </c>
      <c r="D79" s="145">
        <v>2002</v>
      </c>
      <c r="E79" s="185" t="s">
        <v>41</v>
      </c>
      <c r="F79" s="183" t="s">
        <v>175</v>
      </c>
      <c r="G79" s="267">
        <v>28.24</v>
      </c>
      <c r="H79" s="749" t="s">
        <v>808</v>
      </c>
      <c r="I79" s="750" t="s">
        <v>1746</v>
      </c>
      <c r="L79" s="135"/>
      <c r="M79" s="188"/>
      <c r="O79" s="132" t="s">
        <v>1742</v>
      </c>
      <c r="P79" s="305" t="s">
        <v>600</v>
      </c>
    </row>
    <row r="80" spans="1:17">
      <c r="A80" s="130">
        <v>62</v>
      </c>
      <c r="B80" s="132">
        <v>272</v>
      </c>
      <c r="C80" s="595" t="s">
        <v>1067</v>
      </c>
      <c r="D80" s="185">
        <v>2002</v>
      </c>
      <c r="E80" s="185" t="s">
        <v>41</v>
      </c>
      <c r="F80" s="183" t="s">
        <v>167</v>
      </c>
      <c r="G80" s="267">
        <v>28.25</v>
      </c>
      <c r="H80" s="749" t="s">
        <v>808</v>
      </c>
      <c r="I80" s="750" t="s">
        <v>1738</v>
      </c>
      <c r="L80" s="135"/>
      <c r="M80" s="188"/>
      <c r="N80" s="132">
        <f>MIN(G80,K80)</f>
        <v>28.25</v>
      </c>
      <c r="O80" s="132" t="str">
        <f>LOOKUP(N80,$R$1:$AJ$1,$R$2:$AJ$2)</f>
        <v>2юн</v>
      </c>
      <c r="P80" s="305" t="s">
        <v>246</v>
      </c>
      <c r="Q80" s="757"/>
    </row>
    <row r="81" spans="1:17">
      <c r="A81" s="132">
        <v>63</v>
      </c>
      <c r="B81" s="132">
        <v>286</v>
      </c>
      <c r="C81" s="595" t="s">
        <v>1754</v>
      </c>
      <c r="D81" s="185">
        <v>2001</v>
      </c>
      <c r="E81" s="185"/>
      <c r="F81" s="183" t="s">
        <v>121</v>
      </c>
      <c r="G81" s="267">
        <v>28.29</v>
      </c>
      <c r="H81" s="749" t="s">
        <v>808</v>
      </c>
      <c r="I81" s="750" t="s">
        <v>1746</v>
      </c>
      <c r="L81" s="135"/>
      <c r="M81" s="188"/>
      <c r="O81" s="132" t="s">
        <v>713</v>
      </c>
      <c r="P81" s="305" t="s">
        <v>1826</v>
      </c>
    </row>
    <row r="82" spans="1:17">
      <c r="A82" s="130">
        <v>64</v>
      </c>
      <c r="B82" s="132">
        <v>51</v>
      </c>
      <c r="C82" s="595" t="s">
        <v>1107</v>
      </c>
      <c r="D82" s="619">
        <v>2001</v>
      </c>
      <c r="E82" s="185" t="s">
        <v>40</v>
      </c>
      <c r="F82" s="183" t="s">
        <v>269</v>
      </c>
      <c r="G82" s="267">
        <v>28.43</v>
      </c>
      <c r="H82" s="749" t="s">
        <v>808</v>
      </c>
      <c r="I82" s="750" t="s">
        <v>1052</v>
      </c>
      <c r="L82" s="135"/>
      <c r="M82" s="188"/>
      <c r="N82" s="132">
        <f>MIN(G82,K82)</f>
        <v>28.43</v>
      </c>
      <c r="O82" s="132" t="s">
        <v>713</v>
      </c>
      <c r="P82" s="305" t="s">
        <v>965</v>
      </c>
      <c r="Q82" s="328"/>
    </row>
    <row r="83" spans="1:17">
      <c r="A83" s="132">
        <v>65</v>
      </c>
      <c r="B83" s="132">
        <v>15</v>
      </c>
      <c r="C83" s="595" t="s">
        <v>1126</v>
      </c>
      <c r="D83" s="145">
        <v>2002</v>
      </c>
      <c r="E83" s="185" t="s">
        <v>41</v>
      </c>
      <c r="F83" s="183" t="s">
        <v>228</v>
      </c>
      <c r="G83" s="267">
        <v>28.58</v>
      </c>
      <c r="H83" s="749" t="s">
        <v>808</v>
      </c>
      <c r="I83" s="750" t="s">
        <v>1746</v>
      </c>
      <c r="L83" s="135"/>
      <c r="M83" s="188"/>
      <c r="O83" s="132" t="s">
        <v>713</v>
      </c>
      <c r="P83" s="305" t="s">
        <v>863</v>
      </c>
    </row>
    <row r="84" spans="1:17">
      <c r="A84" s="130">
        <v>66</v>
      </c>
      <c r="B84" s="132">
        <v>831</v>
      </c>
      <c r="C84" s="595" t="s">
        <v>1122</v>
      </c>
      <c r="D84" s="185" t="s">
        <v>146</v>
      </c>
      <c r="E84" s="185" t="s">
        <v>41</v>
      </c>
      <c r="F84" s="183" t="s">
        <v>128</v>
      </c>
      <c r="G84" s="267">
        <v>28.67</v>
      </c>
      <c r="H84" s="749" t="s">
        <v>808</v>
      </c>
      <c r="I84" s="750" t="s">
        <v>1059</v>
      </c>
      <c r="L84" s="135"/>
      <c r="M84" s="188"/>
      <c r="N84" s="132">
        <f>MIN(G84,K84)</f>
        <v>28.67</v>
      </c>
      <c r="O84" s="132" t="s">
        <v>713</v>
      </c>
      <c r="P84" s="305" t="s">
        <v>397</v>
      </c>
      <c r="Q84" s="752"/>
    </row>
    <row r="85" spans="1:17">
      <c r="A85" s="132">
        <v>67</v>
      </c>
      <c r="B85" s="132">
        <v>385</v>
      </c>
      <c r="C85" s="595" t="s">
        <v>1105</v>
      </c>
      <c r="D85" s="185" t="s">
        <v>146</v>
      </c>
      <c r="E85" s="185" t="s">
        <v>40</v>
      </c>
      <c r="F85" s="183" t="s">
        <v>83</v>
      </c>
      <c r="G85" s="267">
        <v>28.68</v>
      </c>
      <c r="H85" s="749" t="s">
        <v>808</v>
      </c>
      <c r="I85" s="750" t="s">
        <v>1747</v>
      </c>
      <c r="L85" s="135"/>
      <c r="M85" s="188"/>
      <c r="O85" s="132" t="s">
        <v>713</v>
      </c>
      <c r="P85" s="305" t="s">
        <v>1755</v>
      </c>
    </row>
    <row r="86" spans="1:17">
      <c r="A86" s="130">
        <v>68</v>
      </c>
      <c r="B86" s="132">
        <v>227</v>
      </c>
      <c r="C86" s="595" t="s">
        <v>1108</v>
      </c>
      <c r="D86" s="185">
        <v>2001</v>
      </c>
      <c r="E86" s="185" t="s">
        <v>41</v>
      </c>
      <c r="F86" s="183" t="s">
        <v>223</v>
      </c>
      <c r="G86" s="267">
        <v>28.69</v>
      </c>
      <c r="H86" s="749" t="s">
        <v>808</v>
      </c>
      <c r="I86" s="750" t="s">
        <v>1740</v>
      </c>
      <c r="L86" s="135"/>
      <c r="M86" s="188"/>
      <c r="O86" s="132" t="s">
        <v>713</v>
      </c>
      <c r="P86" s="305" t="s">
        <v>585</v>
      </c>
    </row>
    <row r="87" spans="1:17">
      <c r="A87" s="132">
        <v>69</v>
      </c>
      <c r="B87" s="132">
        <v>213</v>
      </c>
      <c r="C87" s="595" t="s">
        <v>1756</v>
      </c>
      <c r="D87" s="185">
        <v>2001</v>
      </c>
      <c r="E87" s="185" t="s">
        <v>41</v>
      </c>
      <c r="F87" s="183" t="s">
        <v>223</v>
      </c>
      <c r="G87" s="753">
        <v>28.8</v>
      </c>
      <c r="H87" s="749" t="s">
        <v>808</v>
      </c>
      <c r="I87" s="750" t="s">
        <v>1743</v>
      </c>
      <c r="L87" s="135"/>
      <c r="M87" s="188"/>
      <c r="N87" s="132">
        <v>25.6</v>
      </c>
      <c r="O87" s="132" t="s">
        <v>713</v>
      </c>
      <c r="P87" s="305" t="s">
        <v>626</v>
      </c>
      <c r="Q87" s="328"/>
    </row>
    <row r="88" spans="1:17">
      <c r="A88" s="130">
        <v>70</v>
      </c>
      <c r="B88" s="132">
        <v>888</v>
      </c>
      <c r="C88" s="595" t="s">
        <v>1757</v>
      </c>
      <c r="D88" s="185" t="s">
        <v>146</v>
      </c>
      <c r="E88" s="185" t="s">
        <v>42</v>
      </c>
      <c r="F88" s="183" t="s">
        <v>115</v>
      </c>
      <c r="G88" s="267">
        <v>29.02</v>
      </c>
      <c r="H88" s="749" t="s">
        <v>808</v>
      </c>
      <c r="I88" s="750" t="s">
        <v>1743</v>
      </c>
      <c r="L88" s="135"/>
      <c r="M88" s="188"/>
      <c r="N88" s="132">
        <f>MIN(G88,K88)</f>
        <v>29.02</v>
      </c>
      <c r="O88" s="132" t="str">
        <f>LOOKUP(N88,$R$1:$AJ$1,$R$2:$AJ$2)</f>
        <v>2юн</v>
      </c>
      <c r="P88" s="305" t="s">
        <v>1394</v>
      </c>
      <c r="Q88" s="752"/>
    </row>
    <row r="89" spans="1:17">
      <c r="A89" s="132">
        <v>71</v>
      </c>
      <c r="B89" s="132">
        <v>62</v>
      </c>
      <c r="C89" s="595" t="s">
        <v>1117</v>
      </c>
      <c r="D89" s="145">
        <v>2002</v>
      </c>
      <c r="E89" s="185" t="s">
        <v>70</v>
      </c>
      <c r="F89" s="183" t="s">
        <v>269</v>
      </c>
      <c r="G89" s="267">
        <v>29.09</v>
      </c>
      <c r="H89" s="749" t="s">
        <v>808</v>
      </c>
      <c r="I89" s="750" t="s">
        <v>1049</v>
      </c>
      <c r="L89" s="135"/>
      <c r="M89" s="188"/>
      <c r="N89" s="132">
        <f>MIN(G89,K89)</f>
        <v>29.09</v>
      </c>
      <c r="O89" s="132" t="str">
        <f>LOOKUP(N89,$R$1:$AJ$1,$R$2:$AJ$2)</f>
        <v>2юн</v>
      </c>
      <c r="P89" s="305" t="s">
        <v>1030</v>
      </c>
      <c r="Q89" s="116"/>
    </row>
    <row r="90" spans="1:17">
      <c r="A90" s="130">
        <v>72</v>
      </c>
      <c r="B90" s="132">
        <v>45</v>
      </c>
      <c r="C90" s="595" t="s">
        <v>1113</v>
      </c>
      <c r="D90" s="619">
        <v>2001</v>
      </c>
      <c r="E90" s="185" t="s">
        <v>41</v>
      </c>
      <c r="F90" s="183" t="s">
        <v>228</v>
      </c>
      <c r="G90" s="267">
        <v>29.11</v>
      </c>
      <c r="H90" s="749" t="s">
        <v>808</v>
      </c>
      <c r="I90" s="750" t="s">
        <v>1739</v>
      </c>
      <c r="L90" s="135"/>
      <c r="M90" s="188"/>
      <c r="N90" s="132">
        <f>MIN(G90,K90)</f>
        <v>29.11</v>
      </c>
      <c r="O90" s="132" t="str">
        <f>LOOKUP(N90,$R$1:$AJ$1,$R$2:$AJ$2)</f>
        <v>2юн</v>
      </c>
      <c r="P90" s="305" t="s">
        <v>653</v>
      </c>
      <c r="Q90" s="755"/>
    </row>
    <row r="91" spans="1:17">
      <c r="A91" s="132">
        <v>73</v>
      </c>
      <c r="B91" s="132">
        <v>630</v>
      </c>
      <c r="C91" s="595" t="s">
        <v>1116</v>
      </c>
      <c r="D91" s="145">
        <v>2002</v>
      </c>
      <c r="E91" s="185" t="s">
        <v>41</v>
      </c>
      <c r="F91" s="183" t="s">
        <v>132</v>
      </c>
      <c r="G91" s="267">
        <v>29.51</v>
      </c>
      <c r="H91" s="749" t="s">
        <v>808</v>
      </c>
      <c r="I91" s="750" t="s">
        <v>1059</v>
      </c>
      <c r="L91" s="135"/>
      <c r="M91" s="188"/>
      <c r="N91" s="132">
        <f>MIN(G91,K91)</f>
        <v>29.51</v>
      </c>
      <c r="O91" s="132" t="s">
        <v>713</v>
      </c>
      <c r="P91" s="305" t="s">
        <v>535</v>
      </c>
      <c r="Q91" s="758"/>
    </row>
    <row r="92" spans="1:17">
      <c r="A92" s="130">
        <v>74</v>
      </c>
      <c r="B92" s="132">
        <v>115</v>
      </c>
      <c r="C92" s="595" t="s">
        <v>734</v>
      </c>
      <c r="D92" s="185" t="s">
        <v>146</v>
      </c>
      <c r="E92" s="185" t="s">
        <v>41</v>
      </c>
      <c r="F92" s="183" t="s">
        <v>142</v>
      </c>
      <c r="G92" s="267">
        <v>29.79</v>
      </c>
      <c r="H92" s="749" t="s">
        <v>808</v>
      </c>
      <c r="I92" s="750" t="s">
        <v>1062</v>
      </c>
      <c r="L92" s="135"/>
      <c r="M92" s="188"/>
      <c r="O92" s="132" t="s">
        <v>713</v>
      </c>
      <c r="P92" s="305" t="s">
        <v>160</v>
      </c>
    </row>
    <row r="93" spans="1:17">
      <c r="A93" s="132">
        <v>75</v>
      </c>
      <c r="B93" s="132">
        <v>386</v>
      </c>
      <c r="C93" s="595" t="s">
        <v>1758</v>
      </c>
      <c r="D93" s="185" t="s">
        <v>146</v>
      </c>
      <c r="E93" s="185" t="s">
        <v>40</v>
      </c>
      <c r="F93" s="183" t="s">
        <v>83</v>
      </c>
      <c r="G93" s="267">
        <v>29.93</v>
      </c>
      <c r="H93" s="749" t="s">
        <v>808</v>
      </c>
      <c r="I93" s="750" t="s">
        <v>1049</v>
      </c>
      <c r="L93" s="135"/>
      <c r="M93" s="188"/>
      <c r="N93" s="132">
        <f>MIN(G93,K93)</f>
        <v>29.93</v>
      </c>
      <c r="O93" s="132" t="str">
        <f>LOOKUP(N93,$R$1:$AJ$1,$R$2:$AJ$2)</f>
        <v>2юн</v>
      </c>
      <c r="P93" s="305" t="s">
        <v>1755</v>
      </c>
      <c r="Q93" s="752"/>
    </row>
    <row r="94" spans="1:17">
      <c r="A94" s="130">
        <v>76</v>
      </c>
      <c r="B94" s="132">
        <v>854</v>
      </c>
      <c r="C94" s="595" t="s">
        <v>1759</v>
      </c>
      <c r="D94" s="185" t="s">
        <v>146</v>
      </c>
      <c r="E94" s="185" t="s">
        <v>40</v>
      </c>
      <c r="F94" s="183" t="s">
        <v>115</v>
      </c>
      <c r="G94" s="267">
        <v>30.62</v>
      </c>
      <c r="H94" s="749" t="s">
        <v>808</v>
      </c>
      <c r="I94" s="750" t="s">
        <v>1738</v>
      </c>
      <c r="L94" s="135"/>
      <c r="M94" s="188"/>
      <c r="N94" s="132">
        <f>MIN(G94,K94)</f>
        <v>30.62</v>
      </c>
      <c r="O94" s="132" t="str">
        <f>LOOKUP(N94,$R$1:$AJ$1,$R$2:$AJ$2)</f>
        <v>2юн</v>
      </c>
      <c r="P94" s="305" t="s">
        <v>658</v>
      </c>
      <c r="Q94" s="328"/>
    </row>
    <row r="95" spans="1:17">
      <c r="A95" s="132">
        <v>77</v>
      </c>
      <c r="B95" s="132">
        <v>53</v>
      </c>
      <c r="C95" s="595" t="s">
        <v>871</v>
      </c>
      <c r="D95" s="619">
        <v>2001</v>
      </c>
      <c r="E95" s="185" t="s">
        <v>41</v>
      </c>
      <c r="F95" s="183" t="s">
        <v>269</v>
      </c>
      <c r="G95" s="267">
        <v>31.49</v>
      </c>
      <c r="H95" s="749" t="s">
        <v>808</v>
      </c>
      <c r="I95" s="750" t="s">
        <v>1740</v>
      </c>
      <c r="L95" s="135"/>
      <c r="M95" s="188"/>
      <c r="O95" s="132" t="s">
        <v>1760</v>
      </c>
      <c r="P95" s="305" t="s">
        <v>270</v>
      </c>
    </row>
    <row r="96" spans="1:17">
      <c r="A96" s="130">
        <v>78</v>
      </c>
      <c r="B96" s="132">
        <v>70</v>
      </c>
      <c r="C96" s="595" t="s">
        <v>1761</v>
      </c>
      <c r="D96" s="145">
        <v>2002</v>
      </c>
      <c r="E96" s="185" t="s">
        <v>70</v>
      </c>
      <c r="F96" s="183" t="s">
        <v>269</v>
      </c>
      <c r="G96" s="753">
        <v>31.5</v>
      </c>
      <c r="H96" s="749" t="s">
        <v>808</v>
      </c>
      <c r="I96" s="750" t="s">
        <v>1740</v>
      </c>
      <c r="L96" s="135"/>
      <c r="M96" s="188"/>
      <c r="O96" s="132" t="s">
        <v>1760</v>
      </c>
      <c r="P96" s="305" t="s">
        <v>270</v>
      </c>
    </row>
    <row r="97" spans="1:17">
      <c r="A97" s="132">
        <v>79</v>
      </c>
      <c r="B97" s="132">
        <v>837</v>
      </c>
      <c r="C97" s="595" t="s">
        <v>1120</v>
      </c>
      <c r="D97" s="185" t="s">
        <v>146</v>
      </c>
      <c r="E97" s="185" t="s">
        <v>41</v>
      </c>
      <c r="F97" s="183" t="s">
        <v>128</v>
      </c>
      <c r="G97" s="267">
        <v>31.72</v>
      </c>
      <c r="H97" s="749" t="s">
        <v>808</v>
      </c>
      <c r="I97" s="750" t="s">
        <v>1739</v>
      </c>
      <c r="L97" s="135"/>
      <c r="M97" s="188"/>
      <c r="N97" s="132">
        <f t="shared" ref="N97:N123" si="2">MIN(G97,K97)</f>
        <v>31.72</v>
      </c>
      <c r="O97" s="132" t="str">
        <f>LOOKUP(N97,$R$1:$AJ$1,$R$2:$AJ$2)</f>
        <v>3юн</v>
      </c>
      <c r="P97" s="305" t="s">
        <v>397</v>
      </c>
      <c r="Q97" s="752"/>
    </row>
    <row r="98" spans="1:17">
      <c r="B98" s="76">
        <v>412</v>
      </c>
      <c r="C98" s="82" t="s">
        <v>1048</v>
      </c>
      <c r="D98" s="145">
        <v>2001</v>
      </c>
      <c r="E98" s="145" t="s">
        <v>42</v>
      </c>
      <c r="F98" s="561" t="s">
        <v>83</v>
      </c>
      <c r="G98" s="561">
        <v>25.24</v>
      </c>
      <c r="H98" s="749" t="s">
        <v>808</v>
      </c>
      <c r="I98" s="750" t="s">
        <v>1739</v>
      </c>
      <c r="J98" s="73" t="s">
        <v>809</v>
      </c>
      <c r="K98" s="73" t="s">
        <v>81</v>
      </c>
      <c r="L98" s="74"/>
      <c r="M98" s="188"/>
      <c r="N98" s="76"/>
      <c r="O98" s="145" t="s">
        <v>42</v>
      </c>
      <c r="P98" s="176" t="s">
        <v>704</v>
      </c>
      <c r="Q98" s="752"/>
    </row>
    <row r="99" spans="1:17">
      <c r="A99" s="130"/>
      <c r="B99" s="132">
        <v>447</v>
      </c>
      <c r="C99" s="595" t="s">
        <v>1762</v>
      </c>
      <c r="D99" s="185" t="s">
        <v>146</v>
      </c>
      <c r="E99" s="185"/>
      <c r="F99" s="183" t="s">
        <v>121</v>
      </c>
      <c r="G99" s="267" t="s">
        <v>81</v>
      </c>
      <c r="H99" s="749"/>
      <c r="I99" s="750"/>
      <c r="L99" s="135"/>
      <c r="M99" s="188"/>
      <c r="N99" s="132">
        <f t="shared" si="2"/>
        <v>0</v>
      </c>
      <c r="P99" s="305" t="s">
        <v>1827</v>
      </c>
      <c r="Q99" s="757"/>
    </row>
    <row r="100" spans="1:17">
      <c r="A100" s="130"/>
      <c r="B100" s="132">
        <v>59</v>
      </c>
      <c r="C100" s="595" t="s">
        <v>1141</v>
      </c>
      <c r="D100" s="619">
        <v>2001</v>
      </c>
      <c r="E100" s="185" t="s">
        <v>40</v>
      </c>
      <c r="F100" s="183" t="s">
        <v>269</v>
      </c>
      <c r="G100" s="267" t="s">
        <v>81</v>
      </c>
      <c r="H100" s="749"/>
      <c r="I100" s="750"/>
      <c r="L100" s="135"/>
      <c r="M100" s="188"/>
      <c r="N100" s="132">
        <f t="shared" si="2"/>
        <v>0</v>
      </c>
      <c r="P100" s="305" t="s">
        <v>965</v>
      </c>
      <c r="Q100" s="116"/>
    </row>
    <row r="101" spans="1:17">
      <c r="A101" s="130"/>
      <c r="B101" s="132">
        <v>204</v>
      </c>
      <c r="C101" s="595" t="s">
        <v>1763</v>
      </c>
      <c r="D101" s="185">
        <v>2001</v>
      </c>
      <c r="E101" s="185" t="s">
        <v>713</v>
      </c>
      <c r="F101" s="183" t="s">
        <v>167</v>
      </c>
      <c r="G101" s="267" t="s">
        <v>81</v>
      </c>
      <c r="H101" s="749"/>
      <c r="I101" s="750"/>
      <c r="L101" s="135"/>
      <c r="M101" s="188"/>
      <c r="N101" s="132">
        <f t="shared" si="2"/>
        <v>0</v>
      </c>
      <c r="P101" s="305" t="s">
        <v>626</v>
      </c>
      <c r="Q101" s="116"/>
    </row>
    <row r="102" spans="1:17">
      <c r="A102" s="130"/>
      <c r="B102" s="132">
        <v>261</v>
      </c>
      <c r="C102" s="595" t="s">
        <v>1150</v>
      </c>
      <c r="D102" s="185">
        <v>2001</v>
      </c>
      <c r="E102" s="185" t="s">
        <v>42</v>
      </c>
      <c r="F102" s="183" t="s">
        <v>223</v>
      </c>
      <c r="G102" s="267" t="s">
        <v>81</v>
      </c>
      <c r="H102" s="749"/>
      <c r="I102" s="750"/>
      <c r="L102" s="135"/>
      <c r="M102" s="188"/>
      <c r="N102" s="132">
        <f t="shared" si="2"/>
        <v>0</v>
      </c>
      <c r="P102" s="305" t="s">
        <v>651</v>
      </c>
      <c r="Q102" s="752"/>
    </row>
    <row r="103" spans="1:17">
      <c r="A103" s="130"/>
      <c r="B103" s="132">
        <v>843</v>
      </c>
      <c r="C103" s="595" t="s">
        <v>1135</v>
      </c>
      <c r="D103" s="185">
        <v>2001</v>
      </c>
      <c r="E103" s="185" t="s">
        <v>43</v>
      </c>
      <c r="F103" s="183" t="s">
        <v>115</v>
      </c>
      <c r="G103" s="267" t="s">
        <v>81</v>
      </c>
      <c r="H103" s="749"/>
      <c r="I103" s="750"/>
      <c r="L103" s="135"/>
      <c r="M103" s="188"/>
      <c r="N103" s="132">
        <f t="shared" si="2"/>
        <v>0</v>
      </c>
      <c r="P103" s="305" t="s">
        <v>1132</v>
      </c>
      <c r="Q103" s="754"/>
    </row>
    <row r="104" spans="1:17">
      <c r="A104" s="130"/>
      <c r="B104" s="132">
        <v>191</v>
      </c>
      <c r="C104" s="595" t="s">
        <v>775</v>
      </c>
      <c r="D104" s="185">
        <v>2001</v>
      </c>
      <c r="E104" s="185" t="s">
        <v>41</v>
      </c>
      <c r="F104" s="183" t="s">
        <v>142</v>
      </c>
      <c r="G104" s="267" t="s">
        <v>81</v>
      </c>
      <c r="H104" s="749"/>
      <c r="I104" s="750"/>
      <c r="L104" s="135"/>
      <c r="M104" s="188"/>
      <c r="N104" s="132">
        <f t="shared" si="2"/>
        <v>0</v>
      </c>
      <c r="P104" s="305" t="s">
        <v>160</v>
      </c>
      <c r="Q104" s="116"/>
    </row>
    <row r="105" spans="1:17">
      <c r="A105" s="130"/>
      <c r="B105" s="132">
        <v>415</v>
      </c>
      <c r="C105" s="595" t="s">
        <v>771</v>
      </c>
      <c r="D105" s="185" t="s">
        <v>146</v>
      </c>
      <c r="E105" s="185" t="s">
        <v>40</v>
      </c>
      <c r="F105" s="183" t="s">
        <v>83</v>
      </c>
      <c r="G105" s="267" t="s">
        <v>81</v>
      </c>
      <c r="H105" s="749"/>
      <c r="I105" s="750"/>
      <c r="L105" s="135"/>
      <c r="M105" s="188"/>
      <c r="N105" s="132">
        <f t="shared" si="2"/>
        <v>0</v>
      </c>
      <c r="P105" s="305" t="s">
        <v>148</v>
      </c>
      <c r="Q105" s="116"/>
    </row>
    <row r="106" spans="1:17">
      <c r="A106" s="130"/>
      <c r="B106" s="132">
        <v>811</v>
      </c>
      <c r="C106" s="595" t="s">
        <v>1764</v>
      </c>
      <c r="D106" s="185">
        <v>2001</v>
      </c>
      <c r="E106" s="185" t="s">
        <v>40</v>
      </c>
      <c r="F106" s="183" t="s">
        <v>115</v>
      </c>
      <c r="G106" s="267" t="s">
        <v>81</v>
      </c>
      <c r="H106" s="749"/>
      <c r="I106" s="750"/>
      <c r="L106" s="135"/>
      <c r="M106" s="188"/>
      <c r="N106" s="132">
        <f t="shared" si="2"/>
        <v>0</v>
      </c>
      <c r="P106" s="305" t="s">
        <v>322</v>
      </c>
      <c r="Q106" s="756"/>
    </row>
    <row r="107" spans="1:17">
      <c r="A107" s="130"/>
      <c r="B107" s="132">
        <v>355</v>
      </c>
      <c r="C107" s="595" t="s">
        <v>1111</v>
      </c>
      <c r="D107" s="185" t="s">
        <v>146</v>
      </c>
      <c r="E107" s="185" t="s">
        <v>41</v>
      </c>
      <c r="F107" s="183" t="s">
        <v>83</v>
      </c>
      <c r="G107" s="267" t="s">
        <v>81</v>
      </c>
      <c r="H107" s="749"/>
      <c r="I107" s="750"/>
      <c r="L107" s="135"/>
      <c r="M107" s="188"/>
      <c r="N107" s="132">
        <f t="shared" si="2"/>
        <v>0</v>
      </c>
      <c r="P107" s="305" t="s">
        <v>704</v>
      </c>
      <c r="Q107" s="328"/>
    </row>
    <row r="108" spans="1:17">
      <c r="A108" s="130"/>
      <c r="B108" s="132">
        <v>781</v>
      </c>
      <c r="C108" s="595" t="s">
        <v>1056</v>
      </c>
      <c r="D108" s="145">
        <v>2002</v>
      </c>
      <c r="E108" s="185" t="s">
        <v>42</v>
      </c>
      <c r="F108" s="183" t="s">
        <v>171</v>
      </c>
      <c r="G108" s="267" t="s">
        <v>81</v>
      </c>
      <c r="H108" s="749"/>
      <c r="I108" s="750"/>
      <c r="L108" s="135"/>
      <c r="M108" s="188"/>
      <c r="N108" s="132">
        <f t="shared" si="2"/>
        <v>0</v>
      </c>
      <c r="P108" s="305" t="s">
        <v>1057</v>
      </c>
      <c r="Q108" s="328"/>
    </row>
    <row r="109" spans="1:17">
      <c r="A109" s="130"/>
      <c r="B109" s="132">
        <v>655</v>
      </c>
      <c r="C109" s="595" t="s">
        <v>1765</v>
      </c>
      <c r="D109" s="185">
        <v>2002</v>
      </c>
      <c r="E109" s="185" t="s">
        <v>40</v>
      </c>
      <c r="F109" s="183" t="s">
        <v>351</v>
      </c>
      <c r="G109" s="267" t="s">
        <v>81</v>
      </c>
      <c r="H109" s="749"/>
      <c r="I109" s="750"/>
      <c r="L109" s="135"/>
      <c r="M109" s="188"/>
      <c r="N109" s="132">
        <f t="shared" si="2"/>
        <v>0</v>
      </c>
      <c r="P109" s="305" t="s">
        <v>1536</v>
      </c>
      <c r="Q109" s="755"/>
    </row>
    <row r="110" spans="1:17">
      <c r="A110" s="130"/>
      <c r="B110" s="132">
        <v>635</v>
      </c>
      <c r="C110" s="595" t="s">
        <v>762</v>
      </c>
      <c r="D110" s="145">
        <v>2002</v>
      </c>
      <c r="E110" s="185" t="s">
        <v>42</v>
      </c>
      <c r="F110" s="183" t="s">
        <v>132</v>
      </c>
      <c r="G110" s="267" t="s">
        <v>81</v>
      </c>
      <c r="H110" s="749"/>
      <c r="I110" s="750"/>
      <c r="L110" s="135"/>
      <c r="M110" s="188"/>
      <c r="N110" s="132">
        <f t="shared" si="2"/>
        <v>0</v>
      </c>
      <c r="P110" s="305" t="s">
        <v>401</v>
      </c>
      <c r="Q110" s="755"/>
    </row>
    <row r="111" spans="1:17">
      <c r="A111" s="130"/>
      <c r="B111" s="132">
        <v>921</v>
      </c>
      <c r="C111" s="595" t="s">
        <v>387</v>
      </c>
      <c r="D111" s="185" t="s">
        <v>114</v>
      </c>
      <c r="E111" s="185" t="s">
        <v>42</v>
      </c>
      <c r="F111" s="183" t="s">
        <v>75</v>
      </c>
      <c r="G111" s="267" t="s">
        <v>81</v>
      </c>
      <c r="H111" s="749"/>
      <c r="I111" s="750"/>
      <c r="L111" s="135"/>
      <c r="M111" s="188"/>
      <c r="N111" s="132">
        <f t="shared" si="2"/>
        <v>0</v>
      </c>
      <c r="P111" s="305" t="s">
        <v>388</v>
      </c>
      <c r="Q111" s="328"/>
    </row>
    <row r="112" spans="1:17">
      <c r="A112" s="130"/>
      <c r="B112" s="132">
        <v>377</v>
      </c>
      <c r="C112" s="595" t="s">
        <v>1154</v>
      </c>
      <c r="D112" s="185" t="s">
        <v>146</v>
      </c>
      <c r="E112" s="185" t="s">
        <v>41</v>
      </c>
      <c r="F112" s="183" t="s">
        <v>83</v>
      </c>
      <c r="G112" s="267" t="s">
        <v>81</v>
      </c>
      <c r="H112" s="749"/>
      <c r="I112" s="750"/>
      <c r="L112" s="135"/>
      <c r="M112" s="188"/>
      <c r="N112" s="132">
        <f t="shared" si="2"/>
        <v>0</v>
      </c>
      <c r="P112" s="305" t="s">
        <v>521</v>
      </c>
      <c r="Q112" s="116"/>
    </row>
    <row r="113" spans="1:17">
      <c r="A113" s="136"/>
      <c r="B113" s="132">
        <v>390</v>
      </c>
      <c r="C113" s="595" t="s">
        <v>1766</v>
      </c>
      <c r="D113" s="185" t="s">
        <v>114</v>
      </c>
      <c r="E113" s="185" t="s">
        <v>70</v>
      </c>
      <c r="F113" s="183" t="s">
        <v>83</v>
      </c>
      <c r="G113" s="267" t="s">
        <v>81</v>
      </c>
      <c r="H113" s="749"/>
      <c r="I113" s="750"/>
      <c r="L113" s="135"/>
      <c r="M113" s="188"/>
      <c r="N113" s="132">
        <f t="shared" si="2"/>
        <v>0</v>
      </c>
      <c r="P113" s="305" t="s">
        <v>1223</v>
      </c>
      <c r="Q113" s="116"/>
    </row>
    <row r="114" spans="1:17">
      <c r="A114" s="136"/>
      <c r="B114" s="132">
        <v>271</v>
      </c>
      <c r="C114" s="595" t="s">
        <v>1136</v>
      </c>
      <c r="D114" s="185">
        <v>2001</v>
      </c>
      <c r="E114" s="185" t="s">
        <v>41</v>
      </c>
      <c r="F114" s="183" t="s">
        <v>167</v>
      </c>
      <c r="G114" s="267" t="s">
        <v>81</v>
      </c>
      <c r="H114" s="749"/>
      <c r="I114" s="750"/>
      <c r="L114" s="135"/>
      <c r="M114" s="188"/>
      <c r="N114" s="132">
        <f t="shared" si="2"/>
        <v>0</v>
      </c>
      <c r="P114" s="305" t="s">
        <v>246</v>
      </c>
      <c r="Q114" s="128"/>
    </row>
    <row r="115" spans="1:17">
      <c r="A115" s="136"/>
      <c r="B115" s="132">
        <v>665</v>
      </c>
      <c r="C115" s="595" t="s">
        <v>1074</v>
      </c>
      <c r="D115" s="185">
        <v>2002</v>
      </c>
      <c r="E115" s="185" t="s">
        <v>40</v>
      </c>
      <c r="F115" s="183" t="s">
        <v>351</v>
      </c>
      <c r="G115" s="267" t="s">
        <v>81</v>
      </c>
      <c r="H115" s="749"/>
      <c r="I115" s="750"/>
      <c r="L115" s="135"/>
      <c r="M115" s="188"/>
      <c r="N115" s="132">
        <f t="shared" si="2"/>
        <v>0</v>
      </c>
      <c r="P115" s="305" t="s">
        <v>687</v>
      </c>
      <c r="Q115" s="755"/>
    </row>
    <row r="116" spans="1:17">
      <c r="A116" s="136"/>
      <c r="B116" s="132">
        <v>47</v>
      </c>
      <c r="C116" s="595" t="s">
        <v>1767</v>
      </c>
      <c r="D116" s="145">
        <v>2002</v>
      </c>
      <c r="E116" s="185" t="s">
        <v>42</v>
      </c>
      <c r="F116" s="183" t="s">
        <v>228</v>
      </c>
      <c r="G116" s="267" t="s">
        <v>81</v>
      </c>
      <c r="H116" s="749"/>
      <c r="I116" s="750"/>
      <c r="L116" s="135"/>
      <c r="M116" s="188"/>
      <c r="N116" s="132">
        <f t="shared" si="2"/>
        <v>0</v>
      </c>
      <c r="P116" s="305" t="s">
        <v>653</v>
      </c>
      <c r="Q116" s="116"/>
    </row>
    <row r="117" spans="1:17">
      <c r="A117" s="136"/>
      <c r="B117" s="132">
        <v>447</v>
      </c>
      <c r="C117" s="595" t="s">
        <v>1149</v>
      </c>
      <c r="D117" s="185" t="s">
        <v>114</v>
      </c>
      <c r="E117" s="185" t="s">
        <v>43</v>
      </c>
      <c r="F117" s="183" t="s">
        <v>83</v>
      </c>
      <c r="G117" s="267" t="s">
        <v>81</v>
      </c>
      <c r="H117" s="749"/>
      <c r="I117" s="750"/>
      <c r="L117" s="135"/>
      <c r="M117" s="188"/>
      <c r="N117" s="132">
        <f t="shared" si="2"/>
        <v>0</v>
      </c>
      <c r="P117" s="305" t="s">
        <v>704</v>
      </c>
      <c r="Q117" s="116"/>
    </row>
    <row r="118" spans="1:17">
      <c r="A118" s="136"/>
      <c r="B118" s="132">
        <v>801</v>
      </c>
      <c r="C118" s="595" t="s">
        <v>1768</v>
      </c>
      <c r="D118" s="185">
        <v>2002</v>
      </c>
      <c r="E118" s="185" t="s">
        <v>40</v>
      </c>
      <c r="F118" s="183" t="s">
        <v>115</v>
      </c>
      <c r="G118" s="267" t="s">
        <v>81</v>
      </c>
      <c r="H118" s="749"/>
      <c r="I118" s="750"/>
      <c r="L118" s="135"/>
      <c r="M118" s="188"/>
      <c r="N118" s="132">
        <f t="shared" si="2"/>
        <v>0</v>
      </c>
      <c r="P118" s="305" t="s">
        <v>322</v>
      </c>
      <c r="Q118" s="328"/>
    </row>
    <row r="119" spans="1:17">
      <c r="A119" s="136"/>
      <c r="B119" s="132">
        <v>415</v>
      </c>
      <c r="C119" s="595" t="s">
        <v>1148</v>
      </c>
      <c r="D119" s="185" t="s">
        <v>146</v>
      </c>
      <c r="E119" s="185" t="s">
        <v>41</v>
      </c>
      <c r="F119" s="183" t="s">
        <v>83</v>
      </c>
      <c r="G119" s="267" t="s">
        <v>81</v>
      </c>
      <c r="H119" s="749"/>
      <c r="I119" s="750"/>
      <c r="L119" s="135"/>
      <c r="M119" s="188"/>
      <c r="N119" s="132">
        <f t="shared" si="2"/>
        <v>0</v>
      </c>
      <c r="P119" s="305" t="s">
        <v>148</v>
      </c>
      <c r="Q119" s="128"/>
    </row>
    <row r="120" spans="1:17">
      <c r="A120" s="136"/>
      <c r="B120" s="132">
        <v>53</v>
      </c>
      <c r="C120" s="595" t="s">
        <v>1137</v>
      </c>
      <c r="D120" s="619">
        <v>2001</v>
      </c>
      <c r="E120" s="185" t="s">
        <v>41</v>
      </c>
      <c r="F120" s="183" t="s">
        <v>269</v>
      </c>
      <c r="G120" s="267" t="s">
        <v>81</v>
      </c>
      <c r="H120" s="749"/>
      <c r="I120" s="750"/>
      <c r="L120" s="135"/>
      <c r="M120" s="188"/>
      <c r="N120" s="132">
        <f t="shared" si="2"/>
        <v>0</v>
      </c>
      <c r="P120" s="305" t="s">
        <v>270</v>
      </c>
      <c r="Q120" s="128"/>
    </row>
    <row r="121" spans="1:17">
      <c r="A121" s="136"/>
      <c r="B121" s="132">
        <v>646</v>
      </c>
      <c r="C121" s="595" t="s">
        <v>1084</v>
      </c>
      <c r="D121" s="145">
        <v>2002</v>
      </c>
      <c r="E121" s="185" t="s">
        <v>41</v>
      </c>
      <c r="F121" s="183" t="s">
        <v>132</v>
      </c>
      <c r="G121" s="267" t="s">
        <v>81</v>
      </c>
      <c r="H121" s="749"/>
      <c r="I121" s="750"/>
      <c r="L121" s="135"/>
      <c r="M121" s="188"/>
      <c r="N121" s="132">
        <f t="shared" si="2"/>
        <v>0</v>
      </c>
      <c r="P121" s="305" t="s">
        <v>947</v>
      </c>
      <c r="Q121" s="759"/>
    </row>
    <row r="122" spans="1:17">
      <c r="A122" s="136"/>
      <c r="B122" s="132">
        <v>667</v>
      </c>
      <c r="C122" s="595" t="s">
        <v>1213</v>
      </c>
      <c r="D122" s="185">
        <v>2001</v>
      </c>
      <c r="E122" s="185" t="s">
        <v>42</v>
      </c>
      <c r="F122" s="183" t="s">
        <v>351</v>
      </c>
      <c r="G122" s="267" t="s">
        <v>81</v>
      </c>
      <c r="H122" s="749"/>
      <c r="I122" s="750"/>
      <c r="L122" s="135"/>
      <c r="M122" s="188"/>
      <c r="N122" s="132">
        <f t="shared" si="2"/>
        <v>0</v>
      </c>
      <c r="P122" s="305" t="s">
        <v>687</v>
      </c>
      <c r="Q122" s="752"/>
    </row>
    <row r="123" spans="1:17">
      <c r="A123" s="136"/>
      <c r="B123" s="132">
        <v>309</v>
      </c>
      <c r="C123" s="595" t="s">
        <v>631</v>
      </c>
      <c r="D123" s="185">
        <v>2001</v>
      </c>
      <c r="E123" s="185" t="s">
        <v>43</v>
      </c>
      <c r="F123" s="183" t="s">
        <v>153</v>
      </c>
      <c r="G123" s="267" t="s">
        <v>81</v>
      </c>
      <c r="H123" s="749"/>
      <c r="I123" s="750"/>
      <c r="L123" s="135"/>
      <c r="M123" s="188"/>
      <c r="N123" s="132">
        <f t="shared" si="2"/>
        <v>0</v>
      </c>
      <c r="P123" s="305" t="s">
        <v>506</v>
      </c>
      <c r="Q123" s="328"/>
    </row>
    <row r="124" spans="1:17">
      <c r="B124" s="132">
        <v>640</v>
      </c>
      <c r="C124" s="595" t="s">
        <v>1769</v>
      </c>
      <c r="D124" s="145">
        <v>2002</v>
      </c>
      <c r="E124" s="185" t="s">
        <v>41</v>
      </c>
      <c r="F124" s="183" t="s">
        <v>132</v>
      </c>
      <c r="G124" s="267" t="s">
        <v>81</v>
      </c>
      <c r="H124" s="749"/>
      <c r="I124" s="750"/>
      <c r="L124" s="135"/>
      <c r="M124" s="188"/>
      <c r="P124" s="305" t="s">
        <v>961</v>
      </c>
    </row>
    <row r="125" spans="1:17">
      <c r="B125" s="132">
        <v>56</v>
      </c>
      <c r="C125" s="595" t="s">
        <v>1099</v>
      </c>
      <c r="D125" s="619">
        <v>2001</v>
      </c>
      <c r="E125" s="185" t="s">
        <v>40</v>
      </c>
      <c r="F125" s="183" t="s">
        <v>269</v>
      </c>
      <c r="G125" s="267" t="s">
        <v>81</v>
      </c>
      <c r="H125" s="749"/>
      <c r="I125" s="750"/>
      <c r="L125" s="135"/>
      <c r="M125" s="188"/>
      <c r="P125" s="305" t="s">
        <v>965</v>
      </c>
    </row>
    <row r="126" spans="1:17">
      <c r="B126" s="132">
        <v>224</v>
      </c>
      <c r="C126" s="595" t="s">
        <v>765</v>
      </c>
      <c r="D126" s="185">
        <v>2001</v>
      </c>
      <c r="E126" s="185" t="s">
        <v>713</v>
      </c>
      <c r="F126" s="183" t="s">
        <v>167</v>
      </c>
      <c r="G126" s="267" t="s">
        <v>81</v>
      </c>
      <c r="H126" s="749"/>
      <c r="I126" s="750"/>
      <c r="L126" s="135"/>
      <c r="M126" s="188"/>
      <c r="P126" s="305" t="s">
        <v>460</v>
      </c>
    </row>
    <row r="127" spans="1:17">
      <c r="B127" s="132">
        <v>166</v>
      </c>
      <c r="C127" s="595" t="s">
        <v>769</v>
      </c>
      <c r="D127" s="185">
        <v>2002</v>
      </c>
      <c r="E127" s="185" t="s">
        <v>40</v>
      </c>
      <c r="F127" s="183" t="s">
        <v>142</v>
      </c>
      <c r="G127" s="267" t="s">
        <v>81</v>
      </c>
      <c r="H127" s="749"/>
      <c r="I127" s="750"/>
      <c r="L127" s="135"/>
      <c r="M127" s="188"/>
      <c r="P127" s="305" t="s">
        <v>144</v>
      </c>
    </row>
    <row r="128" spans="1:17">
      <c r="B128" s="132">
        <v>601</v>
      </c>
      <c r="C128" s="595" t="s">
        <v>1146</v>
      </c>
      <c r="D128" s="145">
        <v>2002</v>
      </c>
      <c r="E128" s="185" t="s">
        <v>42</v>
      </c>
      <c r="F128" s="183" t="s">
        <v>175</v>
      </c>
      <c r="G128" s="267" t="s">
        <v>81</v>
      </c>
      <c r="H128" s="749"/>
      <c r="I128" s="750"/>
      <c r="L128" s="135"/>
      <c r="M128" s="188"/>
      <c r="P128" s="305" t="s">
        <v>874</v>
      </c>
    </row>
    <row r="129" spans="1:17">
      <c r="B129" s="132">
        <v>819</v>
      </c>
      <c r="C129" s="595" t="s">
        <v>1110</v>
      </c>
      <c r="D129" s="185" t="s">
        <v>114</v>
      </c>
      <c r="E129" s="185" t="s">
        <v>41</v>
      </c>
      <c r="F129" s="183" t="s">
        <v>128</v>
      </c>
      <c r="G129" s="267" t="s">
        <v>81</v>
      </c>
      <c r="H129" s="749"/>
      <c r="I129" s="750"/>
      <c r="L129" s="135"/>
      <c r="M129" s="188"/>
      <c r="P129" s="305" t="s">
        <v>397</v>
      </c>
    </row>
    <row r="130" spans="1:17">
      <c r="B130" s="132">
        <v>853</v>
      </c>
      <c r="C130" s="595" t="s">
        <v>1139</v>
      </c>
      <c r="D130" s="185" t="s">
        <v>146</v>
      </c>
      <c r="E130" s="185" t="s">
        <v>42</v>
      </c>
      <c r="F130" s="183" t="s">
        <v>115</v>
      </c>
      <c r="G130" s="267" t="s">
        <v>81</v>
      </c>
      <c r="H130" s="749"/>
      <c r="I130" s="750"/>
      <c r="L130" s="135"/>
      <c r="M130" s="188"/>
      <c r="P130" s="305" t="s">
        <v>658</v>
      </c>
    </row>
    <row r="131" spans="1:17">
      <c r="A131" s="130"/>
      <c r="B131" s="132">
        <v>152</v>
      </c>
      <c r="C131" s="595" t="s">
        <v>777</v>
      </c>
      <c r="D131" s="185">
        <v>2002</v>
      </c>
      <c r="E131" s="185" t="s">
        <v>41</v>
      </c>
      <c r="F131" s="183" t="s">
        <v>142</v>
      </c>
      <c r="G131" s="267" t="s">
        <v>81</v>
      </c>
      <c r="H131" s="749"/>
      <c r="I131" s="750"/>
      <c r="L131" s="135"/>
      <c r="M131" s="188"/>
      <c r="N131" s="132">
        <f>MIN(G131,K131)</f>
        <v>0</v>
      </c>
      <c r="P131" s="305" t="s">
        <v>112</v>
      </c>
      <c r="Q131" s="752"/>
    </row>
    <row r="132" spans="1:17">
      <c r="A132" s="136"/>
      <c r="B132" s="132"/>
      <c r="C132" s="595"/>
      <c r="D132" s="185"/>
      <c r="E132" s="185"/>
      <c r="F132" s="183"/>
      <c r="G132" s="267"/>
      <c r="H132" s="749"/>
      <c r="I132" s="750"/>
      <c r="L132" s="135"/>
      <c r="M132" s="188"/>
      <c r="P132" s="305"/>
      <c r="Q132" s="328"/>
    </row>
  </sheetData>
  <autoFilter ref="A18:P129">
    <sortState ref="A19:P131">
      <sortCondition ref="K18:K129"/>
    </sortState>
  </autoFilter>
  <mergeCells count="1">
    <mergeCell ref="G15:M15"/>
  </mergeCells>
  <dataValidations count="6">
    <dataValidation type="list" allowBlank="1" showInputMessage="1" showErrorMessage="1" sqref="E19:E36 E132">
      <formula1>"кмс,I,II,III,1юн,2юн,3юн,б/р"</formula1>
    </dataValidation>
    <dataValidation type="list" allowBlank="1" showInputMessage="1" showErrorMessage="1" sqref="E73:E74 E37:E69 E84:E97 E99:E121">
      <formula1>"мсмк,мс,кмс,I,II,III,1юн,2юн,3юн,б/р"</formula1>
    </dataValidation>
    <dataValidation type="list" allowBlank="1" showInputMessage="1" showErrorMessage="1" sqref="D80:D81">
      <formula1>"00,01,02,03,04"</formula1>
    </dataValidation>
    <dataValidation type="list" allowBlank="1" showInputMessage="1" showErrorMessage="1" sqref="E79:E83">
      <formula1>"I,II,III,1юн,2юн,3юн,б/р"</formula1>
    </dataValidation>
    <dataValidation type="list" allowBlank="1" showInputMessage="1" showErrorMessage="1" sqref="E75:E78">
      <formula1>"кмс,I,II,III,1юн,2юн,3юн"</formula1>
    </dataValidation>
    <dataValidation type="list" allowBlank="1" showInputMessage="1" showErrorMessage="1" sqref="D21:D26">
      <formula1>"02,03,04,05,"</formula1>
    </dataValidation>
  </dataValidations>
  <printOptions horizontalCentered="1"/>
  <pageMargins left="0.19685039370078741" right="0" top="0.39370078740157483" bottom="0.19685039370078741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F108"/>
  <sheetViews>
    <sheetView topLeftCell="A86" zoomScaleNormal="100" workbookViewId="0">
      <selection activeCell="AG101" sqref="AG101"/>
    </sheetView>
  </sheetViews>
  <sheetFormatPr defaultRowHeight="15" outlineLevelCol="1"/>
  <cols>
    <col min="1" max="1" width="4.7109375" style="132" customWidth="1"/>
    <col min="2" max="2" width="3.7109375" style="135" customWidth="1"/>
    <col min="3" max="3" width="25.7109375" style="211" customWidth="1"/>
    <col min="4" max="4" width="4.7109375" style="135" customWidth="1"/>
    <col min="5" max="5" width="3.7109375" style="212" customWidth="1"/>
    <col min="6" max="6" width="20.7109375" style="135" customWidth="1"/>
    <col min="7" max="7" width="3.7109375" style="189" customWidth="1"/>
    <col min="8" max="8" width="3.7109375" style="212" customWidth="1"/>
    <col min="9" max="9" width="8.7109375" style="212" customWidth="1"/>
    <col min="10" max="10" width="4.7109375" style="132" customWidth="1"/>
    <col min="11" max="11" width="22.7109375" style="212" customWidth="1"/>
    <col min="12" max="12" width="9.140625" style="135"/>
    <col min="13" max="23" width="5.7109375" style="135" hidden="1" customWidth="1" outlineLevel="1"/>
    <col min="24" max="31" width="6.7109375" style="135" hidden="1" customWidth="1" outlineLevel="1"/>
    <col min="32" max="32" width="9.140625" style="136" collapsed="1"/>
    <col min="33" max="16384" width="9.140625" style="135"/>
  </cols>
  <sheetData>
    <row r="1" spans="1:31" ht="15.75">
      <c r="A1" s="198"/>
      <c r="B1" s="73"/>
      <c r="C1" s="73"/>
      <c r="D1" s="73"/>
      <c r="E1" s="76"/>
      <c r="F1" s="15" t="s">
        <v>33</v>
      </c>
      <c r="G1" s="15"/>
      <c r="H1" s="73"/>
      <c r="I1" s="73"/>
      <c r="J1" s="76"/>
      <c r="K1" s="73"/>
      <c r="M1" s="203">
        <v>44</v>
      </c>
      <c r="N1" s="204">
        <v>46</v>
      </c>
      <c r="O1" s="203">
        <v>46.000999999999998</v>
      </c>
      <c r="P1" s="204">
        <v>47.35</v>
      </c>
      <c r="Q1" s="203">
        <v>47.350999999999999</v>
      </c>
      <c r="R1" s="204">
        <v>49.65</v>
      </c>
      <c r="S1" s="203">
        <v>49.651000000000003</v>
      </c>
      <c r="T1" s="204">
        <v>52.15</v>
      </c>
      <c r="U1" s="203">
        <v>52.151000000000003</v>
      </c>
      <c r="V1" s="205">
        <v>56.15</v>
      </c>
      <c r="W1" s="206">
        <v>56.151000000000003</v>
      </c>
      <c r="X1" s="205" t="s">
        <v>617</v>
      </c>
      <c r="Y1" s="206" t="s">
        <v>618</v>
      </c>
      <c r="Z1" s="205" t="s">
        <v>408</v>
      </c>
      <c r="AA1" s="206" t="s">
        <v>409</v>
      </c>
      <c r="AB1" s="205" t="s">
        <v>410</v>
      </c>
      <c r="AC1" s="206" t="s">
        <v>411</v>
      </c>
      <c r="AD1" s="205" t="s">
        <v>619</v>
      </c>
      <c r="AE1" s="206" t="s">
        <v>620</v>
      </c>
    </row>
    <row r="2" spans="1:31" ht="15.75">
      <c r="A2" s="198"/>
      <c r="B2" s="73"/>
      <c r="C2" s="73"/>
      <c r="D2" s="73"/>
      <c r="E2" s="76"/>
      <c r="F2" s="15" t="s">
        <v>32</v>
      </c>
      <c r="G2" s="15"/>
      <c r="H2" s="73"/>
      <c r="I2" s="73"/>
      <c r="J2" s="76"/>
      <c r="K2" s="73"/>
      <c r="M2" s="207" t="s">
        <v>47</v>
      </c>
      <c r="N2" s="207" t="s">
        <v>47</v>
      </c>
      <c r="O2" s="207" t="s">
        <v>46</v>
      </c>
      <c r="P2" s="207" t="s">
        <v>46</v>
      </c>
      <c r="Q2" s="207" t="s">
        <v>45</v>
      </c>
      <c r="R2" s="207" t="s">
        <v>45</v>
      </c>
      <c r="S2" s="207" t="s">
        <v>44</v>
      </c>
      <c r="T2" s="207" t="s">
        <v>44</v>
      </c>
      <c r="U2" s="207" t="s">
        <v>43</v>
      </c>
      <c r="V2" s="207" t="s">
        <v>43</v>
      </c>
      <c r="W2" s="207" t="s">
        <v>42</v>
      </c>
      <c r="X2" s="207" t="s">
        <v>42</v>
      </c>
      <c r="Y2" s="207" t="s">
        <v>41</v>
      </c>
      <c r="Z2" s="207" t="s">
        <v>41</v>
      </c>
      <c r="AA2" s="207" t="s">
        <v>40</v>
      </c>
      <c r="AB2" s="207" t="s">
        <v>40</v>
      </c>
      <c r="AC2" s="207" t="s">
        <v>70</v>
      </c>
      <c r="AD2" s="207" t="s">
        <v>70</v>
      </c>
      <c r="AE2" s="208" t="s">
        <v>39</v>
      </c>
    </row>
    <row r="3" spans="1:31" ht="15.75">
      <c r="A3" s="198"/>
      <c r="B3" s="73"/>
      <c r="C3" s="73"/>
      <c r="D3" s="73"/>
      <c r="E3" s="76"/>
      <c r="F3" s="15" t="s">
        <v>31</v>
      </c>
      <c r="G3" s="15"/>
      <c r="H3" s="73"/>
      <c r="I3" s="73"/>
      <c r="J3" s="76"/>
      <c r="K3" s="73"/>
    </row>
    <row r="4" spans="1:31">
      <c r="A4" s="198"/>
      <c r="B4" s="73"/>
      <c r="C4" s="73"/>
      <c r="D4" s="73"/>
      <c r="E4" s="76"/>
      <c r="F4" s="198"/>
      <c r="G4" s="198"/>
      <c r="H4" s="73"/>
      <c r="I4" s="73"/>
      <c r="J4" s="76"/>
      <c r="K4" s="73"/>
    </row>
    <row r="5" spans="1:31" ht="15.75">
      <c r="A5" s="198"/>
      <c r="B5" s="73"/>
      <c r="C5" s="73"/>
      <c r="D5" s="73"/>
      <c r="E5" s="76"/>
      <c r="F5" s="15"/>
      <c r="G5" s="15"/>
      <c r="H5" s="73"/>
      <c r="I5" s="73"/>
      <c r="J5" s="76"/>
      <c r="K5" s="73"/>
    </row>
    <row r="6" spans="1:31" ht="18.75">
      <c r="A6" s="198"/>
      <c r="B6" s="73"/>
      <c r="C6" s="73"/>
      <c r="D6" s="73"/>
      <c r="E6" s="76"/>
      <c r="F6" s="14" t="s">
        <v>30</v>
      </c>
      <c r="G6" s="14"/>
      <c r="H6" s="73"/>
      <c r="I6" s="73"/>
      <c r="J6" s="76"/>
      <c r="K6" s="73"/>
    </row>
    <row r="7" spans="1:31" ht="18.75">
      <c r="A7" s="198"/>
      <c r="B7" s="73"/>
      <c r="C7" s="73"/>
      <c r="D7" s="73"/>
      <c r="E7" s="76"/>
      <c r="F7" s="14" t="s">
        <v>621</v>
      </c>
      <c r="G7" s="14"/>
      <c r="H7" s="73"/>
      <c r="I7" s="73"/>
      <c r="J7" s="76"/>
      <c r="K7" s="73"/>
    </row>
    <row r="8" spans="1:31" ht="12" customHeight="1">
      <c r="A8" s="76"/>
      <c r="B8" s="74"/>
      <c r="C8" s="77"/>
      <c r="D8" s="74"/>
      <c r="E8" s="73"/>
      <c r="F8" s="209"/>
      <c r="G8" s="209"/>
      <c r="H8" s="73"/>
      <c r="I8" s="73"/>
      <c r="J8" s="76"/>
      <c r="K8" s="73"/>
    </row>
    <row r="9" spans="1:31" ht="20.25">
      <c r="A9" s="76"/>
      <c r="B9" s="74"/>
      <c r="C9" s="77"/>
      <c r="D9" s="74"/>
      <c r="E9" s="76"/>
      <c r="F9" s="75" t="s">
        <v>35</v>
      </c>
      <c r="G9" s="75"/>
      <c r="H9" s="73"/>
      <c r="I9" s="73"/>
      <c r="J9" s="76"/>
      <c r="K9" s="73"/>
    </row>
    <row r="10" spans="1:31" ht="6.95" customHeight="1">
      <c r="A10" s="76"/>
      <c r="B10" s="74"/>
      <c r="C10" s="77"/>
      <c r="D10" s="74"/>
      <c r="E10" s="76"/>
      <c r="F10" s="14"/>
      <c r="G10" s="14"/>
      <c r="H10" s="73"/>
      <c r="I10" s="73"/>
      <c r="J10" s="76"/>
      <c r="K10" s="73"/>
    </row>
    <row r="11" spans="1:31" ht="20.25">
      <c r="A11" s="76"/>
      <c r="B11" s="74"/>
      <c r="C11" s="77"/>
      <c r="D11" s="74"/>
      <c r="E11" s="73"/>
      <c r="F11" s="78" t="s">
        <v>49</v>
      </c>
      <c r="G11" s="78"/>
      <c r="H11" s="73"/>
      <c r="I11" s="73"/>
      <c r="J11" s="76"/>
      <c r="K11" s="73"/>
    </row>
    <row r="12" spans="1:31">
      <c r="A12" s="82" t="s">
        <v>50</v>
      </c>
      <c r="B12" s="82"/>
      <c r="C12" s="82"/>
      <c r="D12" s="82"/>
      <c r="E12" s="73"/>
      <c r="F12" s="74"/>
      <c r="G12" s="210"/>
      <c r="H12" s="73"/>
      <c r="I12" s="73"/>
      <c r="J12" s="76"/>
      <c r="K12" s="87" t="s">
        <v>51</v>
      </c>
    </row>
    <row r="13" spans="1:31">
      <c r="F13" s="213"/>
    </row>
    <row r="14" spans="1:31">
      <c r="A14" s="214" t="s">
        <v>52</v>
      </c>
      <c r="B14" s="215" t="s">
        <v>104</v>
      </c>
      <c r="C14" s="216" t="s">
        <v>105</v>
      </c>
      <c r="D14" s="215" t="s">
        <v>55</v>
      </c>
      <c r="E14" s="214" t="s">
        <v>106</v>
      </c>
      <c r="F14" s="215" t="s">
        <v>57</v>
      </c>
      <c r="G14" s="776" t="s">
        <v>107</v>
      </c>
      <c r="H14" s="779"/>
      <c r="I14" s="779"/>
      <c r="J14" s="214" t="s">
        <v>56</v>
      </c>
      <c r="K14" s="214" t="s">
        <v>60</v>
      </c>
    </row>
    <row r="15" spans="1:31" ht="6.95" customHeight="1">
      <c r="A15" s="217"/>
      <c r="B15" s="218"/>
      <c r="C15" s="219"/>
      <c r="D15" s="218"/>
      <c r="E15" s="217"/>
      <c r="F15" s="220"/>
      <c r="G15" s="165"/>
      <c r="H15" s="221"/>
      <c r="I15" s="221"/>
      <c r="J15" s="217"/>
      <c r="K15" s="217"/>
    </row>
    <row r="16" spans="1:31">
      <c r="A16" s="310"/>
      <c r="B16" s="272"/>
      <c r="C16" s="272" t="s">
        <v>61</v>
      </c>
      <c r="D16" s="223"/>
      <c r="E16" s="108"/>
      <c r="F16" s="109" t="s">
        <v>622</v>
      </c>
      <c r="G16" s="108"/>
      <c r="H16" s="108"/>
      <c r="I16" s="108"/>
      <c r="J16" s="247"/>
      <c r="K16" s="311" t="s">
        <v>419</v>
      </c>
      <c r="L16" s="312"/>
    </row>
    <row r="17" spans="1:32" ht="8.1" customHeight="1">
      <c r="A17" s="225"/>
      <c r="B17" s="116"/>
      <c r="C17" s="116"/>
      <c r="D17" s="226"/>
      <c r="E17" s="117"/>
      <c r="F17" s="118"/>
      <c r="G17" s="117"/>
      <c r="H17" s="117"/>
      <c r="I17" s="117"/>
      <c r="J17" s="128"/>
      <c r="K17" s="251"/>
      <c r="L17" s="312"/>
    </row>
    <row r="18" spans="1:32">
      <c r="A18" s="198">
        <v>1</v>
      </c>
      <c r="B18" s="185">
        <v>655</v>
      </c>
      <c r="C18" s="183" t="s">
        <v>623</v>
      </c>
      <c r="D18" s="313" t="s">
        <v>114</v>
      </c>
      <c r="E18" s="185" t="s">
        <v>43</v>
      </c>
      <c r="F18" s="183" t="s">
        <v>351</v>
      </c>
      <c r="G18" s="314"/>
      <c r="H18" s="168"/>
      <c r="I18" s="315">
        <v>52.77</v>
      </c>
      <c r="J18" s="129" t="str">
        <f t="shared" ref="J18:J81" si="0">IF(OR(I18="",I18="н/я",I18="сошёл",I18="сошла",EXACT("дискв", LEFT(I18,5))),"",LOOKUP(I18,$M$1:$AE$1,$M$2:$AE$2))</f>
        <v>II</v>
      </c>
      <c r="K18" s="133" t="s">
        <v>624</v>
      </c>
      <c r="L18" s="228"/>
    </row>
    <row r="19" spans="1:32">
      <c r="A19" s="132">
        <v>2</v>
      </c>
      <c r="B19" s="185">
        <v>230</v>
      </c>
      <c r="C19" s="183" t="s">
        <v>625</v>
      </c>
      <c r="D19" s="313">
        <v>2001</v>
      </c>
      <c r="E19" s="185" t="s">
        <v>43</v>
      </c>
      <c r="F19" s="183" t="s">
        <v>223</v>
      </c>
      <c r="G19" s="314"/>
      <c r="H19" s="168"/>
      <c r="I19" s="315">
        <v>53.67</v>
      </c>
      <c r="J19" s="129" t="str">
        <f t="shared" si="0"/>
        <v>II</v>
      </c>
      <c r="K19" s="133" t="s">
        <v>626</v>
      </c>
    </row>
    <row r="20" spans="1:32" s="212" customFormat="1">
      <c r="A20" s="198">
        <v>3</v>
      </c>
      <c r="B20" s="185">
        <v>486</v>
      </c>
      <c r="C20" s="183" t="s">
        <v>627</v>
      </c>
      <c r="D20" s="313">
        <v>2001</v>
      </c>
      <c r="E20" s="185"/>
      <c r="F20" s="183" t="s">
        <v>121</v>
      </c>
      <c r="G20" s="117"/>
      <c r="H20" s="128"/>
      <c r="I20" s="128">
        <v>54.31</v>
      </c>
      <c r="J20" s="129" t="str">
        <f t="shared" si="0"/>
        <v>II</v>
      </c>
      <c r="K20" s="133" t="s">
        <v>1474</v>
      </c>
      <c r="L20" s="86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6"/>
    </row>
    <row r="21" spans="1:32" s="212" customFormat="1">
      <c r="A21" s="132">
        <v>4</v>
      </c>
      <c r="B21" s="185">
        <v>962</v>
      </c>
      <c r="C21" s="183" t="s">
        <v>628</v>
      </c>
      <c r="D21" s="313" t="s">
        <v>114</v>
      </c>
      <c r="E21" s="185" t="s">
        <v>42</v>
      </c>
      <c r="F21" s="183" t="s">
        <v>68</v>
      </c>
      <c r="G21" s="117"/>
      <c r="H21" s="128"/>
      <c r="I21" s="188">
        <v>55.3</v>
      </c>
      <c r="J21" s="129" t="str">
        <f t="shared" si="0"/>
        <v>II</v>
      </c>
      <c r="K21" s="133" t="s">
        <v>629</v>
      </c>
      <c r="L21" s="86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6"/>
    </row>
    <row r="22" spans="1:32" s="212" customFormat="1">
      <c r="A22" s="198">
        <v>5</v>
      </c>
      <c r="B22" s="185">
        <v>910</v>
      </c>
      <c r="C22" s="183" t="s">
        <v>630</v>
      </c>
      <c r="D22" s="313" t="s">
        <v>146</v>
      </c>
      <c r="E22" s="185" t="s">
        <v>43</v>
      </c>
      <c r="F22" s="183" t="s">
        <v>68</v>
      </c>
      <c r="G22" s="117"/>
      <c r="H22" s="128"/>
      <c r="I22" s="188">
        <v>55.35</v>
      </c>
      <c r="J22" s="129" t="str">
        <f t="shared" si="0"/>
        <v>II</v>
      </c>
      <c r="K22" s="133" t="s">
        <v>336</v>
      </c>
      <c r="L22" s="86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6"/>
    </row>
    <row r="23" spans="1:32" s="212" customFormat="1">
      <c r="A23" s="132">
        <v>6</v>
      </c>
      <c r="B23" s="316">
        <v>309</v>
      </c>
      <c r="C23" s="317" t="s">
        <v>631</v>
      </c>
      <c r="D23" s="318">
        <v>2001</v>
      </c>
      <c r="E23" s="316" t="s">
        <v>43</v>
      </c>
      <c r="F23" s="183" t="s">
        <v>153</v>
      </c>
      <c r="G23" s="314"/>
      <c r="H23" s="168"/>
      <c r="I23" s="315">
        <v>55.67</v>
      </c>
      <c r="J23" s="129" t="str">
        <f t="shared" si="0"/>
        <v>II</v>
      </c>
      <c r="K23" s="133" t="s">
        <v>506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6"/>
    </row>
    <row r="24" spans="1:32" s="212" customFormat="1">
      <c r="A24" s="198">
        <v>7</v>
      </c>
      <c r="B24" s="316">
        <v>763</v>
      </c>
      <c r="C24" s="317" t="s">
        <v>632</v>
      </c>
      <c r="D24" s="318">
        <v>2002</v>
      </c>
      <c r="E24" s="316" t="s">
        <v>42</v>
      </c>
      <c r="F24" s="183" t="s">
        <v>171</v>
      </c>
      <c r="G24" s="314"/>
      <c r="H24" s="168"/>
      <c r="I24" s="315">
        <v>56.02</v>
      </c>
      <c r="J24" s="129" t="str">
        <f t="shared" si="0"/>
        <v>II</v>
      </c>
      <c r="K24" s="133" t="s">
        <v>550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6"/>
    </row>
    <row r="25" spans="1:32" s="212" customFormat="1">
      <c r="A25" s="132">
        <v>8</v>
      </c>
      <c r="B25" s="185">
        <v>101</v>
      </c>
      <c r="C25" s="183" t="s">
        <v>633</v>
      </c>
      <c r="D25" s="313">
        <v>2001</v>
      </c>
      <c r="E25" s="185" t="s">
        <v>42</v>
      </c>
      <c r="F25" s="183" t="s">
        <v>634</v>
      </c>
      <c r="G25" s="117"/>
      <c r="H25" s="128"/>
      <c r="I25" s="128">
        <v>56.43</v>
      </c>
      <c r="J25" s="129" t="str">
        <f t="shared" si="0"/>
        <v>III</v>
      </c>
      <c r="K25" s="133" t="s">
        <v>635</v>
      </c>
      <c r="L25" s="86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6"/>
    </row>
    <row r="26" spans="1:32" s="212" customFormat="1">
      <c r="A26" s="198">
        <v>9</v>
      </c>
      <c r="B26" s="185">
        <v>545</v>
      </c>
      <c r="C26" s="183" t="s">
        <v>636</v>
      </c>
      <c r="D26" s="313" t="s">
        <v>114</v>
      </c>
      <c r="E26" s="185" t="s">
        <v>42</v>
      </c>
      <c r="F26" s="183" t="s">
        <v>124</v>
      </c>
      <c r="G26" s="117"/>
      <c r="H26" s="128"/>
      <c r="I26" s="188">
        <v>56.44</v>
      </c>
      <c r="J26" s="129" t="str">
        <f t="shared" si="0"/>
        <v>III</v>
      </c>
      <c r="K26" s="133" t="s">
        <v>512</v>
      </c>
      <c r="L26" s="86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6"/>
    </row>
    <row r="27" spans="1:32" s="212" customFormat="1">
      <c r="A27" s="132">
        <v>10</v>
      </c>
      <c r="B27" s="185">
        <v>924</v>
      </c>
      <c r="C27" s="183" t="s">
        <v>637</v>
      </c>
      <c r="D27" s="313">
        <v>2002</v>
      </c>
      <c r="E27" s="185" t="s">
        <v>41</v>
      </c>
      <c r="F27" s="183" t="s">
        <v>68</v>
      </c>
      <c r="G27" s="117"/>
      <c r="H27" s="128"/>
      <c r="I27" s="128">
        <v>56.89</v>
      </c>
      <c r="J27" s="129" t="str">
        <f t="shared" si="0"/>
        <v>III</v>
      </c>
      <c r="K27" s="133" t="s">
        <v>638</v>
      </c>
      <c r="L27" s="86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6"/>
    </row>
    <row r="28" spans="1:32" s="212" customFormat="1">
      <c r="A28" s="198">
        <v>11</v>
      </c>
      <c r="B28" s="185">
        <v>438</v>
      </c>
      <c r="C28" s="183" t="s">
        <v>639</v>
      </c>
      <c r="D28" s="313" t="s">
        <v>114</v>
      </c>
      <c r="E28" s="185" t="s">
        <v>42</v>
      </c>
      <c r="F28" s="183" t="s">
        <v>83</v>
      </c>
      <c r="G28" s="314"/>
      <c r="H28" s="168"/>
      <c r="I28" s="315">
        <v>57.06</v>
      </c>
      <c r="J28" s="129" t="str">
        <f t="shared" si="0"/>
        <v>III</v>
      </c>
      <c r="K28" s="133" t="s">
        <v>640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</row>
    <row r="29" spans="1:32" s="212" customFormat="1">
      <c r="A29" s="132">
        <v>12</v>
      </c>
      <c r="B29" s="185">
        <v>129</v>
      </c>
      <c r="C29" s="183" t="s">
        <v>641</v>
      </c>
      <c r="D29" s="313">
        <v>2003</v>
      </c>
      <c r="E29" s="185" t="s">
        <v>42</v>
      </c>
      <c r="F29" s="183" t="s">
        <v>65</v>
      </c>
      <c r="G29" s="117"/>
      <c r="H29" s="128"/>
      <c r="I29" s="128">
        <v>57.59</v>
      </c>
      <c r="J29" s="129" t="str">
        <f t="shared" si="0"/>
        <v>III</v>
      </c>
      <c r="K29" s="133" t="s">
        <v>642</v>
      </c>
      <c r="L29" s="86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6"/>
    </row>
    <row r="30" spans="1:32" s="212" customFormat="1">
      <c r="A30" s="198">
        <v>13</v>
      </c>
      <c r="B30" s="185">
        <v>257</v>
      </c>
      <c r="C30" s="183" t="s">
        <v>643</v>
      </c>
      <c r="D30" s="313">
        <v>2001</v>
      </c>
      <c r="E30" s="185" t="s">
        <v>43</v>
      </c>
      <c r="F30" s="183" t="s">
        <v>223</v>
      </c>
      <c r="G30" s="117"/>
      <c r="H30" s="117"/>
      <c r="I30" s="128">
        <v>57.77</v>
      </c>
      <c r="J30" s="129" t="str">
        <f t="shared" si="0"/>
        <v>III</v>
      </c>
      <c r="K30" s="133" t="s">
        <v>305</v>
      </c>
      <c r="L30" s="86"/>
      <c r="M30" s="135"/>
      <c r="N30" s="135"/>
      <c r="O30" s="319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6"/>
    </row>
    <row r="31" spans="1:32" s="212" customFormat="1">
      <c r="A31" s="132">
        <v>14</v>
      </c>
      <c r="B31" s="185">
        <v>647</v>
      </c>
      <c r="C31" s="183" t="s">
        <v>644</v>
      </c>
      <c r="D31" s="313" t="s">
        <v>114</v>
      </c>
      <c r="E31" s="185" t="s">
        <v>42</v>
      </c>
      <c r="F31" s="183" t="s">
        <v>132</v>
      </c>
      <c r="G31" s="314"/>
      <c r="H31" s="168"/>
      <c r="I31" s="315">
        <v>58.24</v>
      </c>
      <c r="J31" s="129" t="str">
        <f t="shared" si="0"/>
        <v>III</v>
      </c>
      <c r="K31" s="133" t="s">
        <v>401</v>
      </c>
      <c r="L31" s="228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6"/>
    </row>
    <row r="32" spans="1:32">
      <c r="A32" s="198">
        <v>15</v>
      </c>
      <c r="B32" s="185">
        <v>941</v>
      </c>
      <c r="C32" s="183" t="s">
        <v>645</v>
      </c>
      <c r="D32" s="313" t="s">
        <v>146</v>
      </c>
      <c r="E32" s="185" t="s">
        <v>42</v>
      </c>
      <c r="F32" s="183" t="s">
        <v>75</v>
      </c>
      <c r="G32" s="117"/>
      <c r="H32" s="128"/>
      <c r="I32" s="188">
        <v>58.38</v>
      </c>
      <c r="J32" s="129" t="str">
        <f t="shared" si="0"/>
        <v>III</v>
      </c>
      <c r="K32" s="133" t="s">
        <v>310</v>
      </c>
      <c r="L32" s="86"/>
    </row>
    <row r="33" spans="1:32">
      <c r="A33" s="132">
        <v>16</v>
      </c>
      <c r="B33" s="185">
        <v>427</v>
      </c>
      <c r="C33" s="183" t="s">
        <v>646</v>
      </c>
      <c r="D33" s="313" t="s">
        <v>114</v>
      </c>
      <c r="E33" s="185" t="s">
        <v>42</v>
      </c>
      <c r="F33" s="183" t="s">
        <v>83</v>
      </c>
      <c r="G33" s="117"/>
      <c r="H33" s="128"/>
      <c r="I33" s="128">
        <v>58.5</v>
      </c>
      <c r="J33" s="129" t="str">
        <f t="shared" si="0"/>
        <v>III</v>
      </c>
      <c r="K33" s="133" t="s">
        <v>647</v>
      </c>
      <c r="L33" s="86"/>
    </row>
    <row r="34" spans="1:32">
      <c r="A34" s="198">
        <v>17</v>
      </c>
      <c r="B34" s="185">
        <v>267</v>
      </c>
      <c r="C34" s="183" t="s">
        <v>648</v>
      </c>
      <c r="D34" s="292">
        <v>2002</v>
      </c>
      <c r="E34" s="185" t="s">
        <v>42</v>
      </c>
      <c r="F34" s="293" t="s">
        <v>223</v>
      </c>
      <c r="G34" s="314"/>
      <c r="H34" s="168"/>
      <c r="I34" s="315">
        <v>58.54</v>
      </c>
      <c r="J34" s="129" t="str">
        <f t="shared" si="0"/>
        <v>III</v>
      </c>
      <c r="K34" s="133" t="s">
        <v>169</v>
      </c>
    </row>
    <row r="35" spans="1:32">
      <c r="A35" s="132">
        <v>18</v>
      </c>
      <c r="B35" s="185">
        <v>584</v>
      </c>
      <c r="C35" s="183" t="s">
        <v>649</v>
      </c>
      <c r="D35" s="313" t="s">
        <v>114</v>
      </c>
      <c r="E35" s="185" t="s">
        <v>41</v>
      </c>
      <c r="F35" s="183" t="s">
        <v>124</v>
      </c>
      <c r="G35" s="117"/>
      <c r="H35" s="128"/>
      <c r="I35" s="128">
        <v>58.99</v>
      </c>
      <c r="J35" s="129" t="str">
        <f t="shared" si="0"/>
        <v>III</v>
      </c>
      <c r="K35" s="133" t="s">
        <v>187</v>
      </c>
      <c r="L35" s="320"/>
    </row>
    <row r="36" spans="1:32">
      <c r="A36" s="198">
        <v>19</v>
      </c>
      <c r="B36" s="185">
        <v>249</v>
      </c>
      <c r="C36" s="183" t="s">
        <v>650</v>
      </c>
      <c r="D36" s="313">
        <v>2001</v>
      </c>
      <c r="E36" s="185" t="s">
        <v>42</v>
      </c>
      <c r="F36" s="183" t="s">
        <v>223</v>
      </c>
      <c r="G36" s="117"/>
      <c r="H36" s="128"/>
      <c r="I36" s="128">
        <v>59.13</v>
      </c>
      <c r="J36" s="129" t="str">
        <f t="shared" si="0"/>
        <v>III</v>
      </c>
      <c r="K36" s="133" t="s">
        <v>651</v>
      </c>
      <c r="L36" s="320"/>
    </row>
    <row r="37" spans="1:32">
      <c r="A37" s="132">
        <v>20</v>
      </c>
      <c r="B37" s="185">
        <v>42</v>
      </c>
      <c r="C37" s="183" t="s">
        <v>652</v>
      </c>
      <c r="D37" s="313">
        <v>2001</v>
      </c>
      <c r="E37" s="185" t="s">
        <v>42</v>
      </c>
      <c r="F37" s="183" t="s">
        <v>228</v>
      </c>
      <c r="G37" s="117"/>
      <c r="H37" s="128"/>
      <c r="I37" s="128">
        <v>59.17</v>
      </c>
      <c r="J37" s="129" t="str">
        <f t="shared" si="0"/>
        <v>III</v>
      </c>
      <c r="K37" s="133" t="s">
        <v>653</v>
      </c>
      <c r="L37" s="86"/>
    </row>
    <row r="38" spans="1:32">
      <c r="A38" s="198">
        <v>21</v>
      </c>
      <c r="B38" s="185">
        <v>284</v>
      </c>
      <c r="C38" s="183" t="s">
        <v>654</v>
      </c>
      <c r="D38" s="313">
        <v>2001</v>
      </c>
      <c r="E38" s="185" t="s">
        <v>41</v>
      </c>
      <c r="F38" s="183" t="s">
        <v>223</v>
      </c>
      <c r="G38" s="314"/>
      <c r="H38" s="168"/>
      <c r="I38" s="315">
        <v>59.18</v>
      </c>
      <c r="J38" s="129" t="str">
        <f t="shared" si="0"/>
        <v>III</v>
      </c>
      <c r="K38" s="133" t="s">
        <v>655</v>
      </c>
    </row>
    <row r="39" spans="1:32">
      <c r="A39" s="132">
        <v>22</v>
      </c>
      <c r="B39" s="185">
        <v>923</v>
      </c>
      <c r="C39" s="183" t="s">
        <v>656</v>
      </c>
      <c r="D39" s="313">
        <v>2002</v>
      </c>
      <c r="E39" s="185" t="s">
        <v>42</v>
      </c>
      <c r="F39" s="183" t="s">
        <v>68</v>
      </c>
      <c r="G39" s="314"/>
      <c r="H39" s="168"/>
      <c r="I39" s="315">
        <v>59.2</v>
      </c>
      <c r="J39" s="129" t="str">
        <f t="shared" si="0"/>
        <v>III</v>
      </c>
      <c r="K39" s="133" t="s">
        <v>638</v>
      </c>
      <c r="L39" s="228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130"/>
    </row>
    <row r="40" spans="1:32">
      <c r="A40" s="198">
        <v>23</v>
      </c>
      <c r="B40" s="185">
        <v>858</v>
      </c>
      <c r="C40" s="183" t="s">
        <v>657</v>
      </c>
      <c r="D40" s="313" t="s">
        <v>114</v>
      </c>
      <c r="E40" s="185" t="s">
        <v>41</v>
      </c>
      <c r="F40" s="183" t="s">
        <v>115</v>
      </c>
      <c r="G40" s="117"/>
      <c r="H40" s="128"/>
      <c r="I40" s="128">
        <v>59.3</v>
      </c>
      <c r="J40" s="129" t="str">
        <f t="shared" si="0"/>
        <v>III</v>
      </c>
      <c r="K40" s="133" t="s">
        <v>658</v>
      </c>
      <c r="L40" s="86"/>
    </row>
    <row r="41" spans="1:32">
      <c r="A41" s="132">
        <v>24</v>
      </c>
      <c r="B41" s="185">
        <v>505</v>
      </c>
      <c r="C41" s="183" t="s">
        <v>659</v>
      </c>
      <c r="D41" s="313" t="s">
        <v>146</v>
      </c>
      <c r="E41" s="185" t="s">
        <v>42</v>
      </c>
      <c r="F41" s="183" t="s">
        <v>124</v>
      </c>
      <c r="G41" s="117"/>
      <c r="H41" s="128"/>
      <c r="I41" s="321">
        <v>59.37</v>
      </c>
      <c r="J41" s="129" t="str">
        <f t="shared" si="0"/>
        <v>III</v>
      </c>
      <c r="K41" s="133" t="s">
        <v>182</v>
      </c>
      <c r="L41" s="86"/>
    </row>
    <row r="42" spans="1:32">
      <c r="A42" s="198">
        <v>25</v>
      </c>
      <c r="B42" s="185">
        <v>175</v>
      </c>
      <c r="C42" s="183" t="s">
        <v>660</v>
      </c>
      <c r="D42" s="313" t="s">
        <v>114</v>
      </c>
      <c r="E42" s="185" t="s">
        <v>42</v>
      </c>
      <c r="F42" s="183" t="s">
        <v>65</v>
      </c>
      <c r="G42" s="117"/>
      <c r="H42" s="128"/>
      <c r="I42" s="128">
        <v>59.53</v>
      </c>
      <c r="J42" s="129" t="str">
        <f t="shared" si="0"/>
        <v>III</v>
      </c>
      <c r="K42" s="133" t="s">
        <v>165</v>
      </c>
      <c r="L42" s="86"/>
    </row>
    <row r="43" spans="1:32" ht="15.75">
      <c r="A43" s="132">
        <v>26</v>
      </c>
      <c r="B43" s="322">
        <v>970</v>
      </c>
      <c r="C43" s="323" t="s">
        <v>661</v>
      </c>
      <c r="D43" s="324" t="s">
        <v>146</v>
      </c>
      <c r="E43" s="325" t="s">
        <v>41</v>
      </c>
      <c r="F43" s="183" t="s">
        <v>365</v>
      </c>
      <c r="G43" s="314"/>
      <c r="H43" s="168"/>
      <c r="I43" s="166">
        <v>59.66</v>
      </c>
      <c r="J43" s="129" t="str">
        <f t="shared" si="0"/>
        <v>III</v>
      </c>
      <c r="K43" s="133" t="s">
        <v>195</v>
      </c>
    </row>
    <row r="44" spans="1:32">
      <c r="A44" s="198">
        <v>27</v>
      </c>
      <c r="B44" s="185">
        <v>27</v>
      </c>
      <c r="C44" s="183" t="s">
        <v>662</v>
      </c>
      <c r="D44" s="313">
        <v>2002</v>
      </c>
      <c r="E44" s="185" t="s">
        <v>42</v>
      </c>
      <c r="F44" s="183" t="s">
        <v>228</v>
      </c>
      <c r="G44" s="314"/>
      <c r="H44" s="168"/>
      <c r="I44" s="315">
        <v>59.75</v>
      </c>
      <c r="J44" s="129" t="str">
        <f t="shared" si="0"/>
        <v>III</v>
      </c>
      <c r="K44" s="133" t="s">
        <v>235</v>
      </c>
      <c r="L44" s="326"/>
    </row>
    <row r="45" spans="1:32">
      <c r="A45" s="132">
        <v>28</v>
      </c>
      <c r="B45" s="185">
        <v>377</v>
      </c>
      <c r="C45" s="183" t="s">
        <v>663</v>
      </c>
      <c r="D45" s="313" t="s">
        <v>114</v>
      </c>
      <c r="E45" s="185" t="s">
        <v>42</v>
      </c>
      <c r="F45" s="183" t="s">
        <v>83</v>
      </c>
      <c r="G45" s="314"/>
      <c r="H45" s="168"/>
      <c r="I45" s="327" t="s">
        <v>664</v>
      </c>
      <c r="J45" s="129" t="str">
        <f t="shared" si="0"/>
        <v>1юн</v>
      </c>
      <c r="K45" s="133" t="s">
        <v>441</v>
      </c>
      <c r="L45" s="326"/>
    </row>
    <row r="46" spans="1:32">
      <c r="A46" s="198">
        <v>29</v>
      </c>
      <c r="B46" s="185">
        <v>976</v>
      </c>
      <c r="C46" s="183" t="s">
        <v>665</v>
      </c>
      <c r="D46" s="313" t="s">
        <v>114</v>
      </c>
      <c r="E46" s="185" t="s">
        <v>42</v>
      </c>
      <c r="F46" s="183" t="s">
        <v>75</v>
      </c>
      <c r="G46" s="117"/>
      <c r="H46" s="128"/>
      <c r="I46" s="328" t="s">
        <v>666</v>
      </c>
      <c r="J46" s="129" t="str">
        <f t="shared" si="0"/>
        <v>1юн</v>
      </c>
      <c r="K46" s="133" t="s">
        <v>195</v>
      </c>
      <c r="L46" s="320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130"/>
    </row>
    <row r="47" spans="1:32">
      <c r="A47" s="132">
        <v>30</v>
      </c>
      <c r="B47" s="185">
        <v>971</v>
      </c>
      <c r="C47" s="183" t="s">
        <v>667</v>
      </c>
      <c r="D47" s="313">
        <v>2002</v>
      </c>
      <c r="E47" s="185" t="s">
        <v>41</v>
      </c>
      <c r="F47" s="183" t="s">
        <v>75</v>
      </c>
      <c r="G47" s="155"/>
      <c r="H47" s="155"/>
      <c r="I47" s="328" t="s">
        <v>668</v>
      </c>
      <c r="J47" s="129" t="str">
        <f t="shared" si="0"/>
        <v>1юн</v>
      </c>
      <c r="K47" s="133" t="s">
        <v>195</v>
      </c>
      <c r="L47" s="320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130"/>
    </row>
    <row r="48" spans="1:32">
      <c r="A48" s="198">
        <v>31</v>
      </c>
      <c r="B48" s="185">
        <v>707</v>
      </c>
      <c r="C48" s="183" t="s">
        <v>669</v>
      </c>
      <c r="D48" s="313" t="s">
        <v>114</v>
      </c>
      <c r="E48" s="185"/>
      <c r="F48" s="183" t="s">
        <v>136</v>
      </c>
      <c r="G48" s="314"/>
      <c r="H48" s="168"/>
      <c r="I48" s="327" t="s">
        <v>670</v>
      </c>
      <c r="J48" s="129" t="str">
        <f t="shared" si="0"/>
        <v>1юн</v>
      </c>
      <c r="K48" s="133" t="s">
        <v>1823</v>
      </c>
      <c r="L48" s="228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130"/>
    </row>
    <row r="49" spans="1:32">
      <c r="A49" s="132">
        <v>32</v>
      </c>
      <c r="B49" s="185">
        <v>234</v>
      </c>
      <c r="C49" s="183" t="s">
        <v>671</v>
      </c>
      <c r="D49" s="313">
        <v>2001</v>
      </c>
      <c r="E49" s="185" t="s">
        <v>42</v>
      </c>
      <c r="F49" s="183" t="s">
        <v>223</v>
      </c>
      <c r="G49" s="117"/>
      <c r="H49" s="128"/>
      <c r="I49" s="328" t="s">
        <v>672</v>
      </c>
      <c r="J49" s="129" t="str">
        <f t="shared" si="0"/>
        <v>1юн</v>
      </c>
      <c r="K49" s="133" t="s">
        <v>169</v>
      </c>
      <c r="L49" s="86"/>
    </row>
    <row r="50" spans="1:32">
      <c r="A50" s="198">
        <v>33</v>
      </c>
      <c r="B50" s="185">
        <v>407</v>
      </c>
      <c r="C50" s="183" t="s">
        <v>673</v>
      </c>
      <c r="D50" s="313" t="s">
        <v>114</v>
      </c>
      <c r="E50" s="185" t="s">
        <v>41</v>
      </c>
      <c r="F50" s="183" t="s">
        <v>83</v>
      </c>
      <c r="G50" s="117"/>
      <c r="H50" s="128"/>
      <c r="I50" s="210" t="s">
        <v>674</v>
      </c>
      <c r="J50" s="129" t="str">
        <f t="shared" si="0"/>
        <v>1юн</v>
      </c>
      <c r="K50" s="133" t="s">
        <v>675</v>
      </c>
      <c r="L50" s="86"/>
    </row>
    <row r="51" spans="1:32">
      <c r="A51" s="132">
        <v>34</v>
      </c>
      <c r="B51" s="185">
        <v>194</v>
      </c>
      <c r="C51" s="183" t="s">
        <v>676</v>
      </c>
      <c r="D51" s="313" t="s">
        <v>146</v>
      </c>
      <c r="E51" s="185" t="s">
        <v>41</v>
      </c>
      <c r="F51" s="183" t="s">
        <v>65</v>
      </c>
      <c r="G51" s="117"/>
      <c r="H51" s="128"/>
      <c r="I51" s="210" t="s">
        <v>677</v>
      </c>
      <c r="J51" s="129" t="str">
        <f t="shared" si="0"/>
        <v>1юн</v>
      </c>
      <c r="K51" s="133" t="s">
        <v>165</v>
      </c>
      <c r="L51" s="86"/>
    </row>
    <row r="52" spans="1:32">
      <c r="A52" s="198">
        <v>35</v>
      </c>
      <c r="B52" s="316">
        <v>235</v>
      </c>
      <c r="C52" s="317" t="s">
        <v>678</v>
      </c>
      <c r="D52" s="318">
        <v>2002</v>
      </c>
      <c r="E52" s="316" t="s">
        <v>42</v>
      </c>
      <c r="F52" s="293" t="s">
        <v>223</v>
      </c>
      <c r="G52" s="314"/>
      <c r="H52" s="168"/>
      <c r="I52" s="166" t="s">
        <v>679</v>
      </c>
      <c r="J52" s="129" t="str">
        <f t="shared" si="0"/>
        <v>1юн</v>
      </c>
      <c r="K52" s="133" t="s">
        <v>189</v>
      </c>
    </row>
    <row r="53" spans="1:32">
      <c r="A53" s="132">
        <v>36</v>
      </c>
      <c r="B53" s="185">
        <v>162</v>
      </c>
      <c r="C53" s="183" t="s">
        <v>680</v>
      </c>
      <c r="D53" s="313" t="s">
        <v>114</v>
      </c>
      <c r="E53" s="185" t="s">
        <v>42</v>
      </c>
      <c r="F53" s="183" t="s">
        <v>65</v>
      </c>
      <c r="G53" s="117"/>
      <c r="H53" s="128"/>
      <c r="I53" s="328" t="s">
        <v>681</v>
      </c>
      <c r="J53" s="129" t="str">
        <f t="shared" si="0"/>
        <v>1юн</v>
      </c>
      <c r="K53" s="133" t="s">
        <v>165</v>
      </c>
      <c r="L53" s="86"/>
    </row>
    <row r="54" spans="1:32">
      <c r="A54" s="198">
        <v>37</v>
      </c>
      <c r="B54" s="185">
        <v>193</v>
      </c>
      <c r="C54" s="183" t="s">
        <v>682</v>
      </c>
      <c r="D54" s="313">
        <v>2001</v>
      </c>
      <c r="E54" s="185" t="s">
        <v>42</v>
      </c>
      <c r="F54" s="183" t="s">
        <v>65</v>
      </c>
      <c r="G54" s="117"/>
      <c r="H54" s="128"/>
      <c r="I54" s="328" t="s">
        <v>683</v>
      </c>
      <c r="J54" s="129" t="str">
        <f t="shared" si="0"/>
        <v>1юн</v>
      </c>
      <c r="K54" s="133" t="s">
        <v>684</v>
      </c>
      <c r="L54" s="86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130"/>
    </row>
    <row r="55" spans="1:32">
      <c r="A55" s="132">
        <v>38</v>
      </c>
      <c r="B55" s="185">
        <v>668</v>
      </c>
      <c r="C55" s="183" t="s">
        <v>685</v>
      </c>
      <c r="D55" s="313">
        <v>2002</v>
      </c>
      <c r="E55" s="185" t="s">
        <v>41</v>
      </c>
      <c r="F55" s="183" t="s">
        <v>351</v>
      </c>
      <c r="G55" s="314"/>
      <c r="H55" s="168"/>
      <c r="I55" s="139" t="s">
        <v>686</v>
      </c>
      <c r="J55" s="129" t="str">
        <f t="shared" si="0"/>
        <v>1юн</v>
      </c>
      <c r="K55" s="133" t="s">
        <v>687</v>
      </c>
      <c r="L55" s="228"/>
    </row>
    <row r="56" spans="1:32">
      <c r="A56" s="198">
        <v>39</v>
      </c>
      <c r="B56" s="185">
        <v>220</v>
      </c>
      <c r="C56" s="183" t="s">
        <v>688</v>
      </c>
      <c r="D56" s="313">
        <v>2002</v>
      </c>
      <c r="E56" s="185" t="s">
        <v>41</v>
      </c>
      <c r="F56" s="183" t="s">
        <v>167</v>
      </c>
      <c r="G56" s="314"/>
      <c r="H56" s="168"/>
      <c r="I56" s="327" t="s">
        <v>689</v>
      </c>
      <c r="J56" s="129" t="str">
        <f t="shared" si="0"/>
        <v>1юн</v>
      </c>
      <c r="K56" s="133" t="s">
        <v>460</v>
      </c>
      <c r="L56" s="228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130"/>
    </row>
    <row r="57" spans="1:32">
      <c r="A57" s="198">
        <v>40</v>
      </c>
      <c r="B57" s="185">
        <v>703</v>
      </c>
      <c r="C57" s="183" t="s">
        <v>690</v>
      </c>
      <c r="D57" s="313" t="s">
        <v>114</v>
      </c>
      <c r="E57" s="185"/>
      <c r="F57" s="183" t="s">
        <v>136</v>
      </c>
      <c r="G57" s="314"/>
      <c r="H57" s="168"/>
      <c r="I57" s="166" t="s">
        <v>691</v>
      </c>
      <c r="J57" s="129" t="str">
        <f t="shared" si="0"/>
        <v>1юн</v>
      </c>
      <c r="K57" s="133" t="s">
        <v>1823</v>
      </c>
    </row>
    <row r="58" spans="1:32">
      <c r="A58" s="198">
        <v>41</v>
      </c>
      <c r="B58" s="185">
        <v>973</v>
      </c>
      <c r="C58" s="183" t="s">
        <v>692</v>
      </c>
      <c r="D58" s="313">
        <v>2002</v>
      </c>
      <c r="E58" s="185" t="s">
        <v>41</v>
      </c>
      <c r="F58" s="183" t="s">
        <v>75</v>
      </c>
      <c r="G58" s="314"/>
      <c r="H58" s="168"/>
      <c r="I58" s="327" t="s">
        <v>693</v>
      </c>
      <c r="J58" s="129" t="str">
        <f t="shared" si="0"/>
        <v>1юн</v>
      </c>
      <c r="K58" s="133" t="s">
        <v>195</v>
      </c>
      <c r="L58" s="326"/>
    </row>
    <row r="59" spans="1:32">
      <c r="A59" s="198">
        <v>42</v>
      </c>
      <c r="B59" s="185">
        <v>752</v>
      </c>
      <c r="C59" s="183" t="s">
        <v>694</v>
      </c>
      <c r="D59" s="313">
        <v>2001</v>
      </c>
      <c r="E59" s="185" t="s">
        <v>40</v>
      </c>
      <c r="F59" s="183" t="s">
        <v>171</v>
      </c>
      <c r="G59" s="314"/>
      <c r="H59" s="168"/>
      <c r="I59" s="327" t="s">
        <v>695</v>
      </c>
      <c r="J59" s="129" t="str">
        <f t="shared" si="0"/>
        <v>1юн</v>
      </c>
      <c r="K59" s="133" t="s">
        <v>291</v>
      </c>
      <c r="L59" s="228"/>
    </row>
    <row r="60" spans="1:32">
      <c r="A60" s="198">
        <v>43</v>
      </c>
      <c r="B60" s="185">
        <v>76</v>
      </c>
      <c r="C60" s="183" t="s">
        <v>696</v>
      </c>
      <c r="D60" s="313">
        <v>2001</v>
      </c>
      <c r="E60" s="185" t="s">
        <v>40</v>
      </c>
      <c r="F60" s="183" t="s">
        <v>368</v>
      </c>
      <c r="G60" s="117"/>
      <c r="H60" s="128"/>
      <c r="I60" s="328" t="s">
        <v>697</v>
      </c>
      <c r="J60" s="129" t="str">
        <f t="shared" si="0"/>
        <v>1юн</v>
      </c>
      <c r="K60" s="133" t="s">
        <v>369</v>
      </c>
      <c r="L60" s="86"/>
    </row>
    <row r="61" spans="1:32">
      <c r="A61" s="198">
        <v>44</v>
      </c>
      <c r="B61" s="185">
        <v>750</v>
      </c>
      <c r="C61" s="183" t="s">
        <v>698</v>
      </c>
      <c r="D61" s="313">
        <v>2002</v>
      </c>
      <c r="E61" s="185" t="s">
        <v>41</v>
      </c>
      <c r="F61" s="183" t="s">
        <v>171</v>
      </c>
      <c r="G61" s="314"/>
      <c r="H61" s="168"/>
      <c r="I61" s="166" t="s">
        <v>699</v>
      </c>
      <c r="J61" s="129" t="str">
        <f t="shared" si="0"/>
        <v>1юн</v>
      </c>
      <c r="K61" s="133" t="s">
        <v>291</v>
      </c>
    </row>
    <row r="62" spans="1:32">
      <c r="A62" s="198">
        <v>45</v>
      </c>
      <c r="B62" s="185">
        <v>469</v>
      </c>
      <c r="C62" s="183" t="s">
        <v>700</v>
      </c>
      <c r="D62" s="313" t="s">
        <v>146</v>
      </c>
      <c r="E62" s="185"/>
      <c r="F62" s="183" t="s">
        <v>121</v>
      </c>
      <c r="G62" s="117"/>
      <c r="H62" s="128"/>
      <c r="I62" s="328" t="s">
        <v>701</v>
      </c>
      <c r="J62" s="129" t="str">
        <f t="shared" si="0"/>
        <v>1юн</v>
      </c>
      <c r="K62" s="133" t="s">
        <v>1828</v>
      </c>
      <c r="L62" s="86"/>
    </row>
    <row r="63" spans="1:32">
      <c r="A63" s="198">
        <v>46</v>
      </c>
      <c r="B63" s="185">
        <v>332</v>
      </c>
      <c r="C63" s="183" t="s">
        <v>702</v>
      </c>
      <c r="D63" s="313" t="s">
        <v>146</v>
      </c>
      <c r="E63" s="185" t="s">
        <v>40</v>
      </c>
      <c r="F63" s="183" t="s">
        <v>83</v>
      </c>
      <c r="G63" s="314"/>
      <c r="H63" s="168"/>
      <c r="I63" s="166" t="s">
        <v>703</v>
      </c>
      <c r="J63" s="129" t="str">
        <f t="shared" si="0"/>
        <v>1юн</v>
      </c>
      <c r="K63" s="133" t="s">
        <v>704</v>
      </c>
    </row>
    <row r="64" spans="1:32">
      <c r="A64" s="198">
        <v>47</v>
      </c>
      <c r="B64" s="185">
        <v>773</v>
      </c>
      <c r="C64" s="183" t="s">
        <v>705</v>
      </c>
      <c r="D64" s="313">
        <v>2001</v>
      </c>
      <c r="E64" s="185" t="s">
        <v>41</v>
      </c>
      <c r="F64" s="183" t="s">
        <v>171</v>
      </c>
      <c r="G64" s="117"/>
      <c r="H64" s="128"/>
      <c r="I64" s="328" t="s">
        <v>706</v>
      </c>
      <c r="J64" s="129" t="str">
        <f t="shared" si="0"/>
        <v>1юн</v>
      </c>
      <c r="K64" s="133" t="s">
        <v>423</v>
      </c>
      <c r="L64" s="86"/>
    </row>
    <row r="65" spans="1:32">
      <c r="A65" s="198">
        <v>48</v>
      </c>
      <c r="B65" s="185">
        <v>288</v>
      </c>
      <c r="C65" s="183" t="s">
        <v>707</v>
      </c>
      <c r="D65" s="313">
        <v>2001</v>
      </c>
      <c r="E65" s="185" t="s">
        <v>41</v>
      </c>
      <c r="F65" s="183" t="s">
        <v>223</v>
      </c>
      <c r="G65" s="314"/>
      <c r="H65" s="168"/>
      <c r="I65" s="166" t="s">
        <v>708</v>
      </c>
      <c r="J65" s="129" t="str">
        <f t="shared" si="0"/>
        <v>1юн</v>
      </c>
      <c r="K65" s="133" t="s">
        <v>515</v>
      </c>
    </row>
    <row r="66" spans="1:32">
      <c r="A66" s="198">
        <v>49</v>
      </c>
      <c r="B66" s="185">
        <v>816</v>
      </c>
      <c r="C66" s="183" t="s">
        <v>709</v>
      </c>
      <c r="D66" s="313">
        <v>2001</v>
      </c>
      <c r="E66" s="185" t="s">
        <v>42</v>
      </c>
      <c r="F66" s="183" t="s">
        <v>115</v>
      </c>
      <c r="G66" s="314"/>
      <c r="H66" s="168"/>
      <c r="I66" s="166" t="s">
        <v>710</v>
      </c>
      <c r="J66" s="129" t="str">
        <f t="shared" si="0"/>
        <v>1юн</v>
      </c>
      <c r="K66" s="133" t="s">
        <v>711</v>
      </c>
    </row>
    <row r="67" spans="1:32">
      <c r="A67" s="198">
        <v>50</v>
      </c>
      <c r="B67" s="185">
        <v>223</v>
      </c>
      <c r="C67" s="183" t="s">
        <v>712</v>
      </c>
      <c r="D67" s="313">
        <v>2001</v>
      </c>
      <c r="E67" s="185" t="s">
        <v>713</v>
      </c>
      <c r="F67" s="183" t="s">
        <v>167</v>
      </c>
      <c r="G67" s="314"/>
      <c r="H67" s="168"/>
      <c r="I67" s="315" t="s">
        <v>714</v>
      </c>
      <c r="J67" s="129" t="str">
        <f t="shared" si="0"/>
        <v>1юн</v>
      </c>
      <c r="K67" s="133" t="s">
        <v>460</v>
      </c>
      <c r="L67" s="228"/>
    </row>
    <row r="68" spans="1:32">
      <c r="A68" s="198">
        <v>51</v>
      </c>
      <c r="B68" s="185">
        <v>604</v>
      </c>
      <c r="C68" s="183" t="s">
        <v>715</v>
      </c>
      <c r="D68" s="313">
        <v>2001</v>
      </c>
      <c r="E68" s="185" t="s">
        <v>41</v>
      </c>
      <c r="F68" s="183" t="s">
        <v>175</v>
      </c>
      <c r="G68" s="117"/>
      <c r="H68" s="128"/>
      <c r="I68" s="210" t="s">
        <v>716</v>
      </c>
      <c r="J68" s="129" t="str">
        <f t="shared" si="0"/>
        <v>1юн</v>
      </c>
      <c r="K68" s="133" t="s">
        <v>600</v>
      </c>
      <c r="L68" s="86"/>
    </row>
    <row r="69" spans="1:32">
      <c r="A69" s="132">
        <v>52</v>
      </c>
      <c r="B69" s="168">
        <v>853</v>
      </c>
      <c r="C69" s="183" t="s">
        <v>717</v>
      </c>
      <c r="D69" s="329">
        <v>2001</v>
      </c>
      <c r="E69" s="330" t="s">
        <v>41</v>
      </c>
      <c r="F69" s="183" t="s">
        <v>115</v>
      </c>
      <c r="I69" s="130" t="s">
        <v>718</v>
      </c>
      <c r="J69" s="129" t="str">
        <f t="shared" si="0"/>
        <v>1юн</v>
      </c>
      <c r="K69" s="228" t="s">
        <v>322</v>
      </c>
      <c r="L69" s="212"/>
    </row>
    <row r="70" spans="1:32" ht="15.75">
      <c r="A70" s="198">
        <v>53</v>
      </c>
      <c r="B70" s="322">
        <v>225</v>
      </c>
      <c r="C70" s="323" t="s">
        <v>719</v>
      </c>
      <c r="D70" s="324">
        <v>2002</v>
      </c>
      <c r="E70" s="325" t="s">
        <v>41</v>
      </c>
      <c r="F70" s="183" t="s">
        <v>167</v>
      </c>
      <c r="G70" s="314"/>
      <c r="H70" s="168"/>
      <c r="I70" s="166" t="s">
        <v>720</v>
      </c>
      <c r="J70" s="129" t="str">
        <f t="shared" si="0"/>
        <v>1юн</v>
      </c>
      <c r="K70" s="133" t="s">
        <v>460</v>
      </c>
    </row>
    <row r="71" spans="1:32">
      <c r="A71" s="132">
        <v>54</v>
      </c>
      <c r="B71" s="185">
        <v>377</v>
      </c>
      <c r="C71" s="183" t="s">
        <v>721</v>
      </c>
      <c r="D71" s="313" t="s">
        <v>114</v>
      </c>
      <c r="E71" s="185" t="s">
        <v>41</v>
      </c>
      <c r="F71" s="183" t="s">
        <v>83</v>
      </c>
      <c r="G71" s="117"/>
      <c r="H71" s="128"/>
      <c r="I71" s="328" t="s">
        <v>722</v>
      </c>
      <c r="J71" s="129" t="str">
        <f t="shared" si="0"/>
        <v>1юн</v>
      </c>
      <c r="K71" s="133" t="s">
        <v>503</v>
      </c>
      <c r="L71" s="86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130"/>
    </row>
    <row r="72" spans="1:32">
      <c r="A72" s="198">
        <v>55</v>
      </c>
      <c r="B72" s="185">
        <v>369</v>
      </c>
      <c r="C72" s="183" t="s">
        <v>723</v>
      </c>
      <c r="D72" s="292" t="s">
        <v>146</v>
      </c>
      <c r="E72" s="185" t="s">
        <v>41</v>
      </c>
      <c r="F72" s="183" t="s">
        <v>83</v>
      </c>
      <c r="G72" s="314"/>
      <c r="H72" s="168"/>
      <c r="I72" s="166" t="s">
        <v>724</v>
      </c>
      <c r="J72" s="129" t="str">
        <f t="shared" si="0"/>
        <v>1юн</v>
      </c>
      <c r="K72" s="133" t="s">
        <v>449</v>
      </c>
    </row>
    <row r="73" spans="1:32">
      <c r="A73" s="132">
        <v>56</v>
      </c>
      <c r="B73" s="185">
        <v>30</v>
      </c>
      <c r="C73" s="183" t="s">
        <v>725</v>
      </c>
      <c r="D73" s="313">
        <v>2002</v>
      </c>
      <c r="E73" s="185" t="s">
        <v>41</v>
      </c>
      <c r="F73" s="183" t="s">
        <v>228</v>
      </c>
      <c r="G73" s="314"/>
      <c r="H73" s="168"/>
      <c r="I73" s="327" t="s">
        <v>726</v>
      </c>
      <c r="J73" s="129" t="str">
        <f t="shared" si="0"/>
        <v>2юн</v>
      </c>
      <c r="K73" s="133" t="s">
        <v>235</v>
      </c>
      <c r="L73" s="228"/>
    </row>
    <row r="74" spans="1:32">
      <c r="A74" s="198">
        <v>57</v>
      </c>
      <c r="B74" s="185">
        <v>592</v>
      </c>
      <c r="C74" s="183" t="s">
        <v>727</v>
      </c>
      <c r="D74" s="313" t="s">
        <v>146</v>
      </c>
      <c r="E74" s="185" t="s">
        <v>42</v>
      </c>
      <c r="F74" s="183" t="s">
        <v>124</v>
      </c>
      <c r="G74" s="117"/>
      <c r="H74" s="128"/>
      <c r="I74" s="210" t="s">
        <v>728</v>
      </c>
      <c r="J74" s="129" t="str">
        <f t="shared" si="0"/>
        <v>2юн</v>
      </c>
      <c r="K74" s="133" t="s">
        <v>465</v>
      </c>
      <c r="L74" s="86"/>
    </row>
    <row r="75" spans="1:32">
      <c r="A75" s="132">
        <v>58</v>
      </c>
      <c r="B75" s="185">
        <v>776</v>
      </c>
      <c r="C75" s="183" t="s">
        <v>729</v>
      </c>
      <c r="D75" s="313">
        <v>2001</v>
      </c>
      <c r="E75" s="185" t="s">
        <v>41</v>
      </c>
      <c r="F75" s="183" t="s">
        <v>171</v>
      </c>
      <c r="G75" s="117"/>
      <c r="H75" s="128"/>
      <c r="I75" s="328" t="s">
        <v>730</v>
      </c>
      <c r="J75" s="129" t="str">
        <f t="shared" si="0"/>
        <v>2юн</v>
      </c>
      <c r="K75" s="133" t="s">
        <v>423</v>
      </c>
      <c r="L75" s="86"/>
    </row>
    <row r="76" spans="1:32">
      <c r="A76" s="198">
        <v>59</v>
      </c>
      <c r="B76" s="185">
        <v>153</v>
      </c>
      <c r="C76" s="183" t="s">
        <v>731</v>
      </c>
      <c r="D76" s="313">
        <v>2002</v>
      </c>
      <c r="E76" s="185" t="s">
        <v>42</v>
      </c>
      <c r="F76" s="183" t="s">
        <v>142</v>
      </c>
      <c r="G76" s="117"/>
      <c r="H76" s="128"/>
      <c r="I76" s="328" t="s">
        <v>732</v>
      </c>
      <c r="J76" s="129" t="str">
        <f t="shared" si="0"/>
        <v>2юн</v>
      </c>
      <c r="K76" s="133" t="s">
        <v>112</v>
      </c>
      <c r="L76" s="86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130"/>
    </row>
    <row r="77" spans="1:32">
      <c r="A77" s="132">
        <v>60</v>
      </c>
      <c r="B77" s="185">
        <v>975</v>
      </c>
      <c r="C77" s="183" t="s">
        <v>733</v>
      </c>
      <c r="D77" s="313" t="s">
        <v>146</v>
      </c>
      <c r="E77" s="185" t="s">
        <v>41</v>
      </c>
      <c r="F77" s="183" t="s">
        <v>365</v>
      </c>
      <c r="G77" s="314"/>
      <c r="H77" s="168"/>
      <c r="I77" s="327" t="s">
        <v>489</v>
      </c>
      <c r="J77" s="129" t="str">
        <f t="shared" si="0"/>
        <v>2юн</v>
      </c>
      <c r="K77" s="133" t="s">
        <v>195</v>
      </c>
      <c r="L77" s="228"/>
    </row>
    <row r="78" spans="1:32">
      <c r="A78" s="198">
        <v>61</v>
      </c>
      <c r="B78" s="185">
        <v>195</v>
      </c>
      <c r="C78" s="183" t="s">
        <v>734</v>
      </c>
      <c r="D78" s="313" t="s">
        <v>146</v>
      </c>
      <c r="E78" s="185" t="s">
        <v>41</v>
      </c>
      <c r="F78" s="183" t="s">
        <v>142</v>
      </c>
      <c r="G78" s="117"/>
      <c r="H78" s="128"/>
      <c r="I78" s="328" t="s">
        <v>735</v>
      </c>
      <c r="J78" s="129" t="str">
        <f t="shared" si="0"/>
        <v>2юн</v>
      </c>
      <c r="K78" s="133" t="s">
        <v>160</v>
      </c>
      <c r="L78" s="86"/>
    </row>
    <row r="79" spans="1:32">
      <c r="A79" s="132">
        <v>62</v>
      </c>
      <c r="B79" s="185">
        <v>397</v>
      </c>
      <c r="C79" s="183" t="s">
        <v>736</v>
      </c>
      <c r="D79" s="313" t="s">
        <v>146</v>
      </c>
      <c r="E79" s="185" t="s">
        <v>40</v>
      </c>
      <c r="F79" s="183" t="s">
        <v>83</v>
      </c>
      <c r="G79" s="314"/>
      <c r="H79" s="168"/>
      <c r="I79" s="327" t="s">
        <v>737</v>
      </c>
      <c r="J79" s="129" t="str">
        <f t="shared" si="0"/>
        <v>2юн</v>
      </c>
      <c r="K79" s="133" t="s">
        <v>521</v>
      </c>
      <c r="L79" s="228"/>
    </row>
    <row r="80" spans="1:32">
      <c r="A80" s="132">
        <v>63</v>
      </c>
      <c r="B80" s="185">
        <v>126</v>
      </c>
      <c r="C80" s="183" t="s">
        <v>738</v>
      </c>
      <c r="D80" s="313" t="s">
        <v>146</v>
      </c>
      <c r="E80" s="185" t="s">
        <v>40</v>
      </c>
      <c r="F80" s="183" t="s">
        <v>65</v>
      </c>
      <c r="G80" s="314"/>
      <c r="H80" s="168"/>
      <c r="I80" s="327" t="s">
        <v>739</v>
      </c>
      <c r="J80" s="129" t="str">
        <f t="shared" si="0"/>
        <v>2юн</v>
      </c>
      <c r="K80" s="133" t="s">
        <v>314</v>
      </c>
    </row>
    <row r="81" spans="1:32">
      <c r="A81" s="132">
        <v>64</v>
      </c>
      <c r="B81" s="185">
        <v>636</v>
      </c>
      <c r="C81" s="183" t="s">
        <v>740</v>
      </c>
      <c r="D81" s="313">
        <v>2001</v>
      </c>
      <c r="E81" s="185" t="s">
        <v>41</v>
      </c>
      <c r="F81" s="183" t="s">
        <v>132</v>
      </c>
      <c r="G81" s="314"/>
      <c r="H81" s="168"/>
      <c r="I81" s="327" t="s">
        <v>495</v>
      </c>
      <c r="J81" s="129" t="str">
        <f t="shared" si="0"/>
        <v>2юн</v>
      </c>
      <c r="K81" s="133" t="s">
        <v>535</v>
      </c>
      <c r="L81" s="320"/>
    </row>
    <row r="82" spans="1:32">
      <c r="A82" s="132">
        <v>64</v>
      </c>
      <c r="B82" s="185">
        <v>247</v>
      </c>
      <c r="C82" s="183" t="s">
        <v>741</v>
      </c>
      <c r="D82" s="313">
        <v>2001</v>
      </c>
      <c r="E82" s="185" t="s">
        <v>42</v>
      </c>
      <c r="F82" s="183" t="s">
        <v>223</v>
      </c>
      <c r="G82" s="314"/>
      <c r="H82" s="168"/>
      <c r="I82" s="327" t="s">
        <v>495</v>
      </c>
      <c r="J82" s="129" t="str">
        <f t="shared" ref="J82:J92" si="1">IF(OR(I82="",I82="н/я",I82="сошёл",I82="сошла",EXACT("дискв", LEFT(I82,5))),"",LOOKUP(I82,$M$1:$AE$1,$M$2:$AE$2))</f>
        <v>2юн</v>
      </c>
      <c r="K82" s="133" t="s">
        <v>305</v>
      </c>
      <c r="L82" s="86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130"/>
    </row>
    <row r="83" spans="1:32">
      <c r="A83" s="132">
        <v>66</v>
      </c>
      <c r="B83" s="185">
        <v>746</v>
      </c>
      <c r="C83" s="183" t="s">
        <v>742</v>
      </c>
      <c r="D83" s="313" t="s">
        <v>114</v>
      </c>
      <c r="E83" s="185"/>
      <c r="F83" s="183" t="s">
        <v>136</v>
      </c>
      <c r="G83" s="314"/>
      <c r="H83" s="168"/>
      <c r="I83" s="327" t="s">
        <v>497</v>
      </c>
      <c r="J83" s="129" t="str">
        <f t="shared" si="1"/>
        <v>2юн</v>
      </c>
      <c r="K83" s="133" t="s">
        <v>1823</v>
      </c>
      <c r="L83" s="228"/>
    </row>
    <row r="84" spans="1:32">
      <c r="A84" s="132">
        <v>67</v>
      </c>
      <c r="B84" s="185">
        <v>133</v>
      </c>
      <c r="C84" s="183" t="s">
        <v>743</v>
      </c>
      <c r="D84" s="313">
        <v>2001</v>
      </c>
      <c r="E84" s="185" t="s">
        <v>41</v>
      </c>
      <c r="F84" s="183" t="s">
        <v>65</v>
      </c>
      <c r="G84" s="314"/>
      <c r="H84" s="168"/>
      <c r="I84" s="327" t="s">
        <v>744</v>
      </c>
      <c r="J84" s="129" t="str">
        <f t="shared" si="1"/>
        <v>2юн</v>
      </c>
      <c r="K84" s="133" t="s">
        <v>642</v>
      </c>
    </row>
    <row r="85" spans="1:32">
      <c r="A85" s="132">
        <v>68</v>
      </c>
      <c r="B85" s="185">
        <v>405</v>
      </c>
      <c r="C85" s="183" t="s">
        <v>745</v>
      </c>
      <c r="D85" s="313" t="s">
        <v>146</v>
      </c>
      <c r="E85" s="185" t="s">
        <v>40</v>
      </c>
      <c r="F85" s="183" t="s">
        <v>83</v>
      </c>
      <c r="G85" s="314"/>
      <c r="H85" s="168"/>
      <c r="I85" s="327" t="s">
        <v>746</v>
      </c>
      <c r="J85" s="129" t="str">
        <f t="shared" si="1"/>
        <v>2юн</v>
      </c>
      <c r="K85" s="133" t="s">
        <v>747</v>
      </c>
      <c r="L85" s="320"/>
    </row>
    <row r="86" spans="1:32">
      <c r="A86" s="132">
        <v>69</v>
      </c>
      <c r="B86" s="185">
        <v>165</v>
      </c>
      <c r="C86" s="183" t="s">
        <v>748</v>
      </c>
      <c r="D86" s="313" t="s">
        <v>146</v>
      </c>
      <c r="E86" s="185" t="s">
        <v>40</v>
      </c>
      <c r="F86" s="183" t="s">
        <v>142</v>
      </c>
      <c r="G86" s="314"/>
      <c r="H86" s="168"/>
      <c r="I86" s="327" t="s">
        <v>749</v>
      </c>
      <c r="J86" s="129" t="str">
        <f t="shared" si="1"/>
        <v>2юн</v>
      </c>
      <c r="K86" s="133" t="s">
        <v>165</v>
      </c>
    </row>
    <row r="87" spans="1:32">
      <c r="A87" s="132">
        <v>70</v>
      </c>
      <c r="B87" s="185">
        <v>423</v>
      </c>
      <c r="C87" s="183" t="s">
        <v>750</v>
      </c>
      <c r="D87" s="313" t="s">
        <v>146</v>
      </c>
      <c r="E87" s="185" t="s">
        <v>40</v>
      </c>
      <c r="F87" s="183" t="s">
        <v>83</v>
      </c>
      <c r="G87" s="314"/>
      <c r="H87" s="168"/>
      <c r="I87" s="327" t="s">
        <v>751</v>
      </c>
      <c r="J87" s="129" t="str">
        <f t="shared" si="1"/>
        <v>2юн</v>
      </c>
      <c r="K87" s="133" t="s">
        <v>752</v>
      </c>
      <c r="L87" s="86"/>
    </row>
    <row r="88" spans="1:32">
      <c r="A88" s="132">
        <v>71</v>
      </c>
      <c r="B88" s="185">
        <v>161</v>
      </c>
      <c r="C88" s="183" t="s">
        <v>753</v>
      </c>
      <c r="D88" s="313" t="s">
        <v>146</v>
      </c>
      <c r="E88" s="185" t="s">
        <v>40</v>
      </c>
      <c r="F88" s="183" t="s">
        <v>65</v>
      </c>
      <c r="G88" s="314"/>
      <c r="H88" s="168"/>
      <c r="I88" s="327" t="s">
        <v>541</v>
      </c>
      <c r="J88" s="129" t="str">
        <f t="shared" si="1"/>
        <v>3юн</v>
      </c>
      <c r="K88" s="133" t="s">
        <v>314</v>
      </c>
      <c r="L88" s="228"/>
    </row>
    <row r="89" spans="1:32">
      <c r="A89" s="132">
        <v>72</v>
      </c>
      <c r="B89" s="185">
        <v>411</v>
      </c>
      <c r="C89" s="183" t="s">
        <v>754</v>
      </c>
      <c r="D89" s="313" t="s">
        <v>146</v>
      </c>
      <c r="E89" s="185" t="s">
        <v>41</v>
      </c>
      <c r="F89" s="183" t="s">
        <v>83</v>
      </c>
      <c r="G89" s="314"/>
      <c r="H89" s="168"/>
      <c r="I89" s="327" t="s">
        <v>755</v>
      </c>
      <c r="J89" s="129" t="str">
        <f t="shared" si="1"/>
        <v>3юн</v>
      </c>
      <c r="K89" s="133" t="s">
        <v>647</v>
      </c>
      <c r="L89" s="86"/>
    </row>
    <row r="90" spans="1:32">
      <c r="A90" s="198">
        <v>73</v>
      </c>
      <c r="B90" s="185">
        <v>467</v>
      </c>
      <c r="C90" s="183" t="s">
        <v>756</v>
      </c>
      <c r="D90" s="313" t="s">
        <v>146</v>
      </c>
      <c r="E90" s="185"/>
      <c r="F90" s="183" t="s">
        <v>121</v>
      </c>
      <c r="G90" s="314"/>
      <c r="H90" s="168"/>
      <c r="I90" s="327" t="s">
        <v>757</v>
      </c>
      <c r="J90" s="129" t="str">
        <f t="shared" si="1"/>
        <v>3юн</v>
      </c>
      <c r="K90" s="133" t="s">
        <v>1828</v>
      </c>
      <c r="L90" s="228"/>
    </row>
    <row r="91" spans="1:32">
      <c r="A91" s="132">
        <v>74</v>
      </c>
      <c r="B91" s="185">
        <v>114</v>
      </c>
      <c r="C91" s="183" t="s">
        <v>758</v>
      </c>
      <c r="D91" s="313">
        <v>2002</v>
      </c>
      <c r="E91" s="185" t="s">
        <v>41</v>
      </c>
      <c r="F91" s="183" t="s">
        <v>142</v>
      </c>
      <c r="G91" s="314"/>
      <c r="H91" s="168"/>
      <c r="I91" s="327" t="s">
        <v>759</v>
      </c>
      <c r="J91" s="129" t="str">
        <f t="shared" si="1"/>
        <v>3юн</v>
      </c>
      <c r="K91" s="133" t="s">
        <v>160</v>
      </c>
      <c r="L91" s="228"/>
    </row>
    <row r="92" spans="1:32">
      <c r="A92" s="198">
        <v>75</v>
      </c>
      <c r="B92" s="185">
        <v>825</v>
      </c>
      <c r="C92" s="183" t="s">
        <v>760</v>
      </c>
      <c r="D92" s="313" t="s">
        <v>146</v>
      </c>
      <c r="E92" s="185" t="s">
        <v>41</v>
      </c>
      <c r="F92" s="183" t="s">
        <v>128</v>
      </c>
      <c r="G92" s="117"/>
      <c r="H92" s="128"/>
      <c r="I92" s="210" t="s">
        <v>761</v>
      </c>
      <c r="J92" s="129" t="str">
        <f t="shared" si="1"/>
        <v>3юн</v>
      </c>
      <c r="K92" s="133" t="s">
        <v>192</v>
      </c>
      <c r="L92" s="86"/>
    </row>
    <row r="93" spans="1:32">
      <c r="B93" s="185">
        <v>635</v>
      </c>
      <c r="C93" s="183" t="s">
        <v>762</v>
      </c>
      <c r="D93" s="313">
        <v>2002</v>
      </c>
      <c r="E93" s="185" t="s">
        <v>42</v>
      </c>
      <c r="F93" s="183" t="s">
        <v>132</v>
      </c>
      <c r="G93" s="314"/>
      <c r="H93" s="168"/>
      <c r="I93" s="168" t="s">
        <v>591</v>
      </c>
      <c r="J93" s="129"/>
      <c r="K93" s="133" t="s">
        <v>401</v>
      </c>
    </row>
    <row r="94" spans="1:32">
      <c r="A94" s="198"/>
      <c r="B94" s="185">
        <v>474</v>
      </c>
      <c r="C94" s="183" t="s">
        <v>763</v>
      </c>
      <c r="D94" s="313">
        <v>2001</v>
      </c>
      <c r="E94" s="185"/>
      <c r="F94" s="183" t="s">
        <v>121</v>
      </c>
      <c r="G94" s="117"/>
      <c r="H94" s="128"/>
      <c r="I94" s="139" t="s">
        <v>81</v>
      </c>
      <c r="J94" s="129"/>
      <c r="K94" s="133" t="s">
        <v>1828</v>
      </c>
      <c r="L94" s="320"/>
    </row>
    <row r="95" spans="1:32">
      <c r="A95" s="198"/>
      <c r="B95" s="185">
        <v>213</v>
      </c>
      <c r="C95" s="183" t="s">
        <v>764</v>
      </c>
      <c r="D95" s="313">
        <v>2001</v>
      </c>
      <c r="E95" s="185" t="s">
        <v>713</v>
      </c>
      <c r="F95" s="183" t="s">
        <v>167</v>
      </c>
      <c r="G95" s="117"/>
      <c r="H95" s="128"/>
      <c r="I95" s="139" t="s">
        <v>81</v>
      </c>
      <c r="J95" s="129"/>
      <c r="K95" s="133" t="s">
        <v>606</v>
      </c>
      <c r="L95" s="320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130"/>
    </row>
    <row r="96" spans="1:32">
      <c r="A96" s="198"/>
      <c r="B96" s="185">
        <v>224</v>
      </c>
      <c r="C96" s="183" t="s">
        <v>765</v>
      </c>
      <c r="D96" s="313">
        <v>2001</v>
      </c>
      <c r="E96" s="185" t="s">
        <v>713</v>
      </c>
      <c r="F96" s="183" t="s">
        <v>167</v>
      </c>
      <c r="G96" s="117"/>
      <c r="H96" s="128"/>
      <c r="I96" s="139" t="s">
        <v>81</v>
      </c>
      <c r="J96" s="129"/>
      <c r="K96" s="133" t="s">
        <v>460</v>
      </c>
      <c r="L96" s="320"/>
    </row>
    <row r="97" spans="1:32">
      <c r="A97" s="198"/>
      <c r="B97" s="185">
        <v>407</v>
      </c>
      <c r="C97" s="183" t="s">
        <v>766</v>
      </c>
      <c r="D97" s="313" t="s">
        <v>146</v>
      </c>
      <c r="E97" s="185" t="s">
        <v>41</v>
      </c>
      <c r="F97" s="183" t="s">
        <v>83</v>
      </c>
      <c r="G97" s="314"/>
      <c r="H97" s="168"/>
      <c r="I97" s="331" t="s">
        <v>81</v>
      </c>
      <c r="J97" s="129"/>
      <c r="K97" s="133" t="s">
        <v>521</v>
      </c>
      <c r="L97" s="228"/>
    </row>
    <row r="98" spans="1:32">
      <c r="A98" s="198"/>
      <c r="B98" s="185">
        <v>463</v>
      </c>
      <c r="C98" s="183" t="s">
        <v>767</v>
      </c>
      <c r="D98" s="313">
        <v>2002</v>
      </c>
      <c r="E98" s="185"/>
      <c r="F98" s="183" t="s">
        <v>121</v>
      </c>
      <c r="G98" s="117"/>
      <c r="H98" s="128"/>
      <c r="I98" s="139" t="s">
        <v>81</v>
      </c>
      <c r="J98" s="129"/>
      <c r="K98" s="133" t="s">
        <v>1828</v>
      </c>
      <c r="L98" s="86"/>
    </row>
    <row r="99" spans="1:32">
      <c r="A99" s="198"/>
      <c r="B99" s="185">
        <v>285</v>
      </c>
      <c r="C99" s="183" t="s">
        <v>768</v>
      </c>
      <c r="D99" s="313">
        <v>2001</v>
      </c>
      <c r="E99" s="185" t="s">
        <v>41</v>
      </c>
      <c r="F99" s="183" t="s">
        <v>167</v>
      </c>
      <c r="G99" s="314"/>
      <c r="H99" s="168"/>
      <c r="I99" s="139" t="s">
        <v>81</v>
      </c>
      <c r="J99" s="129"/>
      <c r="K99" s="133" t="s">
        <v>189</v>
      </c>
      <c r="L99" s="228"/>
    </row>
    <row r="100" spans="1:32">
      <c r="A100" s="198"/>
      <c r="B100" s="185">
        <v>166</v>
      </c>
      <c r="C100" s="183" t="s">
        <v>769</v>
      </c>
      <c r="D100" s="313">
        <v>2002</v>
      </c>
      <c r="E100" s="185" t="s">
        <v>40</v>
      </c>
      <c r="F100" s="183" t="s">
        <v>142</v>
      </c>
      <c r="G100" s="314"/>
      <c r="H100" s="168"/>
      <c r="I100" s="139" t="s">
        <v>81</v>
      </c>
      <c r="J100" s="129"/>
      <c r="K100" s="133" t="s">
        <v>144</v>
      </c>
      <c r="L100" s="228"/>
    </row>
    <row r="101" spans="1:32">
      <c r="A101" s="198"/>
      <c r="B101" s="185">
        <v>280</v>
      </c>
      <c r="C101" s="183" t="s">
        <v>770</v>
      </c>
      <c r="D101" s="313">
        <v>2001</v>
      </c>
      <c r="E101" s="185" t="s">
        <v>41</v>
      </c>
      <c r="F101" s="183" t="s">
        <v>167</v>
      </c>
      <c r="G101" s="155"/>
      <c r="H101" s="155"/>
      <c r="I101" s="139" t="s">
        <v>81</v>
      </c>
      <c r="J101" s="129"/>
      <c r="K101" s="133" t="s">
        <v>189</v>
      </c>
      <c r="L101" s="86"/>
    </row>
    <row r="102" spans="1:32">
      <c r="A102" s="198"/>
      <c r="B102" s="185">
        <v>415</v>
      </c>
      <c r="C102" s="183" t="s">
        <v>771</v>
      </c>
      <c r="D102" s="313" t="s">
        <v>146</v>
      </c>
      <c r="E102" s="185" t="s">
        <v>40</v>
      </c>
      <c r="F102" s="183" t="s">
        <v>83</v>
      </c>
      <c r="G102" s="314"/>
      <c r="H102" s="168"/>
      <c r="I102" s="139" t="s">
        <v>81</v>
      </c>
      <c r="J102" s="129"/>
      <c r="K102" s="133" t="s">
        <v>148</v>
      </c>
      <c r="L102" s="228"/>
    </row>
    <row r="103" spans="1:32">
      <c r="A103" s="198"/>
      <c r="B103" s="185">
        <v>805</v>
      </c>
      <c r="C103" s="183" t="s">
        <v>772</v>
      </c>
      <c r="D103" s="313">
        <v>2001</v>
      </c>
      <c r="E103" s="185" t="s">
        <v>41</v>
      </c>
      <c r="F103" s="183" t="s">
        <v>115</v>
      </c>
      <c r="G103" s="117"/>
      <c r="H103" s="128"/>
      <c r="I103" s="139" t="s">
        <v>81</v>
      </c>
      <c r="J103" s="129"/>
      <c r="K103" s="133" t="s">
        <v>773</v>
      </c>
      <c r="L103" s="86"/>
    </row>
    <row r="104" spans="1:32">
      <c r="A104" s="198"/>
      <c r="B104" s="185">
        <v>218</v>
      </c>
      <c r="C104" s="183" t="s">
        <v>774</v>
      </c>
      <c r="D104" s="313">
        <v>2001</v>
      </c>
      <c r="E104" s="185" t="s">
        <v>42</v>
      </c>
      <c r="F104" s="183" t="s">
        <v>223</v>
      </c>
      <c r="G104" s="117"/>
      <c r="H104" s="128"/>
      <c r="I104" s="139" t="s">
        <v>81</v>
      </c>
      <c r="J104" s="129"/>
      <c r="K104" s="133" t="s">
        <v>651</v>
      </c>
      <c r="L104" s="86"/>
    </row>
    <row r="105" spans="1:32">
      <c r="A105" s="198"/>
      <c r="B105" s="185">
        <v>191</v>
      </c>
      <c r="C105" s="183" t="s">
        <v>775</v>
      </c>
      <c r="D105" s="313">
        <v>2001</v>
      </c>
      <c r="E105" s="185" t="s">
        <v>41</v>
      </c>
      <c r="F105" s="183" t="s">
        <v>142</v>
      </c>
      <c r="G105" s="117"/>
      <c r="H105" s="128"/>
      <c r="I105" s="139" t="s">
        <v>81</v>
      </c>
      <c r="J105" s="129"/>
      <c r="K105" s="133" t="s">
        <v>160</v>
      </c>
      <c r="L105" s="86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130"/>
    </row>
    <row r="106" spans="1:32">
      <c r="A106" s="198"/>
      <c r="B106" s="185">
        <v>137</v>
      </c>
      <c r="C106" s="183" t="s">
        <v>776</v>
      </c>
      <c r="D106" s="313">
        <v>2001</v>
      </c>
      <c r="E106" s="185" t="s">
        <v>42</v>
      </c>
      <c r="F106" s="183" t="s">
        <v>65</v>
      </c>
      <c r="G106" s="117"/>
      <c r="H106" s="128"/>
      <c r="I106" s="139" t="s">
        <v>81</v>
      </c>
      <c r="J106" s="129"/>
      <c r="K106" s="133" t="s">
        <v>642</v>
      </c>
      <c r="L106" s="86"/>
    </row>
    <row r="107" spans="1:32">
      <c r="A107" s="209"/>
      <c r="B107" s="185">
        <v>152</v>
      </c>
      <c r="C107" s="183" t="s">
        <v>777</v>
      </c>
      <c r="D107" s="313">
        <v>2002</v>
      </c>
      <c r="E107" s="185" t="s">
        <v>41</v>
      </c>
      <c r="F107" s="183" t="s">
        <v>142</v>
      </c>
      <c r="G107" s="117"/>
      <c r="H107" s="128"/>
      <c r="I107" s="139" t="s">
        <v>81</v>
      </c>
      <c r="J107" s="129"/>
      <c r="K107" s="133" t="s">
        <v>112</v>
      </c>
      <c r="L107" s="86"/>
    </row>
    <row r="108" spans="1:32">
      <c r="B108" s="168">
        <v>810</v>
      </c>
      <c r="C108" s="183" t="s">
        <v>778</v>
      </c>
      <c r="D108" s="313">
        <v>2001</v>
      </c>
      <c r="E108" s="185" t="s">
        <v>41</v>
      </c>
      <c r="F108" s="183" t="s">
        <v>115</v>
      </c>
      <c r="I108" s="139" t="s">
        <v>81</v>
      </c>
      <c r="J108" s="129"/>
      <c r="K108" s="228" t="s">
        <v>322</v>
      </c>
    </row>
  </sheetData>
  <autoFilter ref="A17:K106">
    <sortState ref="I19:J70">
      <sortCondition ref="I17"/>
    </sortState>
  </autoFilter>
  <mergeCells count="1">
    <mergeCell ref="G14:I14"/>
  </mergeCells>
  <dataValidations count="6">
    <dataValidation type="list" allowBlank="1" showInputMessage="1" showErrorMessage="1" sqref="E106:E107 E95:E97 E25:E42 E48 E45 E59:E91 E102:E103">
      <formula1>"мсмк,мс,кмс,I,II,III,1юн,2юн,3юн,б/р"</formula1>
    </dataValidation>
    <dataValidation type="list" allowBlank="1" showInputMessage="1" showErrorMessage="1" sqref="E58 E18:E24">
      <formula1>"кмс,I,II,III,1юн,2юн,3юн,б/р"</formula1>
    </dataValidation>
    <dataValidation type="list" allowBlank="1" showInputMessage="1" showErrorMessage="1" sqref="D53:D57">
      <formula1>"00,01,02,03,04"</formula1>
    </dataValidation>
    <dataValidation type="list" allowBlank="1" showInputMessage="1" showErrorMessage="1" sqref="E53:E57">
      <formula1>"I,II,III,1юн,2юн,3юн,б/р"</formula1>
    </dataValidation>
    <dataValidation type="list" allowBlank="1" showInputMessage="1" showErrorMessage="1" sqref="E49:E52">
      <formula1>"кмс,I,II,III,1юн,2юн,3юн"</formula1>
    </dataValidation>
    <dataValidation type="list" allowBlank="1" showInputMessage="1" showErrorMessage="1" sqref="D19">
      <formula1>"02,03,04,05,"</formula1>
    </dataValidation>
  </dataValidations>
  <printOptions horizontalCentered="1"/>
  <pageMargins left="0.39370078740157483" right="0" top="0.59055118110236227" bottom="0.19685039370078741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F94"/>
  <sheetViews>
    <sheetView topLeftCell="A56" zoomScaleNormal="100" workbookViewId="0">
      <selection activeCell="K45" sqref="K45"/>
    </sheetView>
  </sheetViews>
  <sheetFormatPr defaultRowHeight="15" outlineLevelCol="1"/>
  <cols>
    <col min="1" max="1" width="4.7109375" style="402" customWidth="1"/>
    <col min="2" max="2" width="3.7109375" style="404" customWidth="1"/>
    <col min="3" max="3" width="25.7109375" style="417" customWidth="1"/>
    <col min="4" max="4" width="4.7109375" style="404" customWidth="1"/>
    <col min="5" max="5" width="3.7109375" style="400" customWidth="1"/>
    <col min="6" max="6" width="20.7109375" style="404" customWidth="1"/>
    <col min="7" max="7" width="3.7109375" style="484" customWidth="1"/>
    <col min="8" max="8" width="3.7109375" style="400" customWidth="1"/>
    <col min="9" max="9" width="8.7109375" style="400" customWidth="1"/>
    <col min="10" max="10" width="4.7109375" style="402" customWidth="1"/>
    <col min="11" max="11" width="22.7109375" style="418" customWidth="1"/>
    <col min="12" max="12" width="9.140625" style="404"/>
    <col min="13" max="31" width="6.7109375" style="404" hidden="1" customWidth="1" outlineLevel="1"/>
    <col min="32" max="32" width="9.140625" style="483" collapsed="1"/>
    <col min="33" max="16384" width="9.140625" style="404"/>
  </cols>
  <sheetData>
    <row r="1" spans="1:31" ht="15.75">
      <c r="A1" s="482"/>
      <c r="B1" s="400"/>
      <c r="C1" s="400"/>
      <c r="D1" s="400"/>
      <c r="E1" s="402"/>
      <c r="F1" s="401" t="s">
        <v>33</v>
      </c>
      <c r="G1" s="401"/>
      <c r="M1" s="405" t="s">
        <v>1453</v>
      </c>
      <c r="N1" s="406" t="s">
        <v>1454</v>
      </c>
      <c r="O1" s="405" t="s">
        <v>1455</v>
      </c>
      <c r="P1" s="406" t="s">
        <v>1456</v>
      </c>
      <c r="Q1" s="405" t="s">
        <v>1457</v>
      </c>
      <c r="R1" s="405" t="s">
        <v>1458</v>
      </c>
      <c r="S1" s="405" t="s">
        <v>1459</v>
      </c>
      <c r="T1" s="406" t="s">
        <v>1460</v>
      </c>
      <c r="U1" s="405" t="s">
        <v>1461</v>
      </c>
      <c r="V1" s="405" t="s">
        <v>1462</v>
      </c>
      <c r="W1" s="408" t="s">
        <v>1463</v>
      </c>
      <c r="X1" s="406" t="s">
        <v>1464</v>
      </c>
      <c r="Y1" s="408" t="s">
        <v>1465</v>
      </c>
      <c r="Z1" s="405" t="s">
        <v>1466</v>
      </c>
      <c r="AA1" s="408" t="s">
        <v>1467</v>
      </c>
      <c r="AB1" s="407" t="s">
        <v>1468</v>
      </c>
      <c r="AC1" s="408" t="s">
        <v>1469</v>
      </c>
      <c r="AD1" s="408" t="s">
        <v>1470</v>
      </c>
      <c r="AE1" s="408" t="s">
        <v>1471</v>
      </c>
    </row>
    <row r="2" spans="1:31" ht="15.75">
      <c r="A2" s="482"/>
      <c r="B2" s="400"/>
      <c r="C2" s="400"/>
      <c r="D2" s="400"/>
      <c r="E2" s="402"/>
      <c r="F2" s="401" t="s">
        <v>32</v>
      </c>
      <c r="G2" s="401"/>
      <c r="M2" s="409" t="s">
        <v>47</v>
      </c>
      <c r="N2" s="409" t="s">
        <v>47</v>
      </c>
      <c r="O2" s="409" t="s">
        <v>46</v>
      </c>
      <c r="P2" s="409" t="s">
        <v>46</v>
      </c>
      <c r="Q2" s="409" t="s">
        <v>45</v>
      </c>
      <c r="R2" s="409" t="s">
        <v>45</v>
      </c>
      <c r="S2" s="409" t="s">
        <v>44</v>
      </c>
      <c r="T2" s="409" t="s">
        <v>44</v>
      </c>
      <c r="U2" s="409" t="s">
        <v>43</v>
      </c>
      <c r="V2" s="409" t="s">
        <v>43</v>
      </c>
      <c r="W2" s="409" t="s">
        <v>42</v>
      </c>
      <c r="X2" s="409" t="s">
        <v>42</v>
      </c>
      <c r="Y2" s="409" t="s">
        <v>41</v>
      </c>
      <c r="Z2" s="409" t="s">
        <v>41</v>
      </c>
      <c r="AA2" s="409" t="s">
        <v>40</v>
      </c>
      <c r="AB2" s="409" t="s">
        <v>40</v>
      </c>
      <c r="AC2" s="409" t="s">
        <v>70</v>
      </c>
      <c r="AD2" s="409" t="s">
        <v>70</v>
      </c>
      <c r="AE2" s="410" t="s">
        <v>39</v>
      </c>
    </row>
    <row r="3" spans="1:31" ht="15.75">
      <c r="A3" s="482"/>
      <c r="B3" s="400"/>
      <c r="C3" s="400"/>
      <c r="D3" s="400"/>
      <c r="E3" s="402"/>
      <c r="F3" s="401" t="s">
        <v>31</v>
      </c>
      <c r="G3" s="401"/>
    </row>
    <row r="4" spans="1:31">
      <c r="A4" s="482"/>
      <c r="B4" s="400"/>
      <c r="C4" s="400"/>
      <c r="D4" s="400"/>
      <c r="E4" s="402"/>
      <c r="F4" s="482"/>
      <c r="G4" s="482"/>
    </row>
    <row r="5" spans="1:31" ht="15.75">
      <c r="A5" s="482"/>
      <c r="B5" s="400"/>
      <c r="C5" s="400"/>
      <c r="D5" s="400"/>
      <c r="E5" s="402"/>
      <c r="F5" s="401"/>
      <c r="G5" s="401"/>
    </row>
    <row r="6" spans="1:31" ht="18.75">
      <c r="A6" s="482"/>
      <c r="B6" s="400"/>
      <c r="C6" s="400"/>
      <c r="D6" s="400"/>
      <c r="E6" s="402"/>
      <c r="F6" s="411" t="s">
        <v>30</v>
      </c>
      <c r="G6" s="411"/>
    </row>
    <row r="7" spans="1:31" ht="18.75">
      <c r="A7" s="482"/>
      <c r="B7" s="400"/>
      <c r="C7" s="400"/>
      <c r="D7" s="400"/>
      <c r="E7" s="402"/>
      <c r="F7" s="411" t="s">
        <v>48</v>
      </c>
      <c r="G7" s="411"/>
    </row>
    <row r="8" spans="1:31" ht="12" customHeight="1">
      <c r="F8" s="483"/>
      <c r="G8" s="483"/>
    </row>
    <row r="9" spans="1:31" ht="20.25">
      <c r="E9" s="402"/>
      <c r="F9" s="414" t="s">
        <v>35</v>
      </c>
      <c r="G9" s="414"/>
    </row>
    <row r="10" spans="1:31" ht="6.95" customHeight="1">
      <c r="E10" s="402"/>
      <c r="F10" s="411"/>
      <c r="G10" s="411"/>
    </row>
    <row r="11" spans="1:31" ht="20.25">
      <c r="F11" s="415" t="s">
        <v>49</v>
      </c>
      <c r="G11" s="415"/>
    </row>
    <row r="12" spans="1:31">
      <c r="A12" s="416" t="s">
        <v>50</v>
      </c>
      <c r="B12" s="416"/>
      <c r="C12" s="416"/>
      <c r="D12" s="416"/>
      <c r="G12" s="456"/>
      <c r="K12" s="418" t="s">
        <v>51</v>
      </c>
    </row>
    <row r="13" spans="1:31" ht="9.75" customHeight="1">
      <c r="F13" s="413"/>
    </row>
    <row r="14" spans="1:31">
      <c r="A14" s="419" t="s">
        <v>52</v>
      </c>
      <c r="B14" s="420" t="s">
        <v>104</v>
      </c>
      <c r="C14" s="485" t="s">
        <v>105</v>
      </c>
      <c r="D14" s="420" t="s">
        <v>55</v>
      </c>
      <c r="E14" s="419" t="s">
        <v>106</v>
      </c>
      <c r="F14" s="420" t="s">
        <v>57</v>
      </c>
      <c r="G14" s="780" t="s">
        <v>107</v>
      </c>
      <c r="H14" s="779"/>
      <c r="I14" s="779"/>
      <c r="J14" s="419" t="s">
        <v>56</v>
      </c>
      <c r="K14" s="486" t="s">
        <v>60</v>
      </c>
    </row>
    <row r="15" spans="1:31" ht="6.95" customHeight="1">
      <c r="A15" s="185"/>
      <c r="B15" s="422"/>
      <c r="C15" s="466"/>
      <c r="D15" s="422"/>
      <c r="E15" s="185"/>
      <c r="F15" s="487"/>
      <c r="G15" s="182"/>
      <c r="H15" s="221"/>
      <c r="I15" s="221"/>
      <c r="J15" s="185"/>
      <c r="K15" s="488"/>
    </row>
    <row r="16" spans="1:31">
      <c r="A16" s="592"/>
      <c r="B16" s="593"/>
      <c r="C16" s="426" t="s">
        <v>1180</v>
      </c>
      <c r="D16" s="427"/>
      <c r="E16" s="427"/>
      <c r="F16" s="428" t="s">
        <v>1472</v>
      </c>
      <c r="G16" s="489"/>
      <c r="H16" s="489"/>
      <c r="I16" s="429"/>
      <c r="J16" s="426"/>
      <c r="K16" s="594" t="s">
        <v>1320</v>
      </c>
    </row>
    <row r="17" spans="1:32" ht="8.1" customHeight="1">
      <c r="A17" s="595"/>
      <c r="B17" s="595"/>
      <c r="C17" s="182"/>
      <c r="D17" s="432"/>
      <c r="E17" s="432"/>
      <c r="F17" s="433"/>
      <c r="G17" s="491"/>
      <c r="H17" s="491"/>
      <c r="I17" s="434"/>
      <c r="J17" s="182"/>
      <c r="K17" s="436"/>
    </row>
    <row r="18" spans="1:32" s="481" customFormat="1">
      <c r="A18" s="494">
        <v>1</v>
      </c>
      <c r="B18" s="497">
        <v>486</v>
      </c>
      <c r="C18" s="496" t="s">
        <v>627</v>
      </c>
      <c r="D18" s="495">
        <v>2001</v>
      </c>
      <c r="E18" s="495"/>
      <c r="F18" s="596" t="s">
        <v>121</v>
      </c>
      <c r="G18" s="498"/>
      <c r="H18" s="497"/>
      <c r="I18" s="495" t="s">
        <v>1473</v>
      </c>
      <c r="J18" s="494" t="str">
        <f t="shared" ref="J18:J59" si="0">IF(OR(I18="",I18="н/я",I18="сошёл",I18="сошла",EXACT("дискв", LEFT(I18,5))),"",LOOKUP(I18,$M$1:$AE$1,$M$2:$AE$2))</f>
        <v>II</v>
      </c>
      <c r="K18" s="480" t="s">
        <v>1474</v>
      </c>
      <c r="AF18" s="597"/>
    </row>
    <row r="19" spans="1:32" s="481" customFormat="1">
      <c r="A19" s="494">
        <v>2</v>
      </c>
      <c r="B19" s="497">
        <v>111</v>
      </c>
      <c r="C19" s="496" t="s">
        <v>110</v>
      </c>
      <c r="D19" s="495">
        <v>2001</v>
      </c>
      <c r="E19" s="495" t="s">
        <v>43</v>
      </c>
      <c r="F19" s="596" t="s">
        <v>65</v>
      </c>
      <c r="G19" s="498"/>
      <c r="H19" s="497"/>
      <c r="I19" s="495" t="s">
        <v>1475</v>
      </c>
      <c r="J19" s="494" t="str">
        <f t="shared" si="0"/>
        <v>II</v>
      </c>
      <c r="K19" s="480" t="s">
        <v>112</v>
      </c>
      <c r="AF19" s="597"/>
    </row>
    <row r="20" spans="1:32" s="481" customFormat="1">
      <c r="A20" s="494">
        <v>3</v>
      </c>
      <c r="B20" s="497">
        <v>850</v>
      </c>
      <c r="C20" s="496" t="s">
        <v>113</v>
      </c>
      <c r="D20" s="495" t="s">
        <v>114</v>
      </c>
      <c r="E20" s="495" t="s">
        <v>43</v>
      </c>
      <c r="F20" s="596" t="s">
        <v>115</v>
      </c>
      <c r="G20" s="498"/>
      <c r="H20" s="497"/>
      <c r="I20" s="495" t="s">
        <v>1476</v>
      </c>
      <c r="J20" s="494" t="str">
        <f t="shared" si="0"/>
        <v>II</v>
      </c>
      <c r="K20" s="480" t="s">
        <v>117</v>
      </c>
      <c r="AF20" s="597"/>
    </row>
    <row r="21" spans="1:32" s="481" customFormat="1">
      <c r="A21" s="494">
        <v>4</v>
      </c>
      <c r="B21" s="497">
        <v>491</v>
      </c>
      <c r="C21" s="496" t="s">
        <v>763</v>
      </c>
      <c r="D21" s="495">
        <v>2001</v>
      </c>
      <c r="E21" s="495"/>
      <c r="F21" s="596" t="s">
        <v>121</v>
      </c>
      <c r="G21" s="498"/>
      <c r="H21" s="497"/>
      <c r="I21" s="495" t="s">
        <v>1477</v>
      </c>
      <c r="J21" s="494" t="str">
        <f t="shared" si="0"/>
        <v>II</v>
      </c>
      <c r="K21" s="480" t="s">
        <v>1478</v>
      </c>
      <c r="AF21" s="597"/>
    </row>
    <row r="22" spans="1:32" s="481" customFormat="1">
      <c r="A22" s="494">
        <v>5</v>
      </c>
      <c r="B22" s="497">
        <v>545</v>
      </c>
      <c r="C22" s="496" t="s">
        <v>636</v>
      </c>
      <c r="D22" s="495" t="s">
        <v>114</v>
      </c>
      <c r="E22" s="495" t="s">
        <v>42</v>
      </c>
      <c r="F22" s="596" t="s">
        <v>124</v>
      </c>
      <c r="G22" s="498"/>
      <c r="H22" s="497"/>
      <c r="I22" s="495" t="s">
        <v>1479</v>
      </c>
      <c r="J22" s="494" t="str">
        <f t="shared" si="0"/>
        <v>III</v>
      </c>
      <c r="K22" s="480" t="s">
        <v>512</v>
      </c>
      <c r="AF22" s="597"/>
    </row>
    <row r="23" spans="1:32" s="481" customFormat="1">
      <c r="A23" s="494">
        <v>6</v>
      </c>
      <c r="B23" s="497">
        <v>464</v>
      </c>
      <c r="C23" s="496" t="s">
        <v>1480</v>
      </c>
      <c r="D23" s="495">
        <v>2001</v>
      </c>
      <c r="E23" s="495"/>
      <c r="F23" s="596" t="s">
        <v>121</v>
      </c>
      <c r="G23" s="498"/>
      <c r="H23" s="497"/>
      <c r="I23" s="495" t="s">
        <v>1481</v>
      </c>
      <c r="J23" s="494" t="str">
        <f t="shared" si="0"/>
        <v>III</v>
      </c>
      <c r="K23" s="480" t="s">
        <v>1478</v>
      </c>
      <c r="AF23" s="597"/>
    </row>
    <row r="24" spans="1:32" s="481" customFormat="1">
      <c r="A24" s="494">
        <v>7</v>
      </c>
      <c r="B24" s="497">
        <v>584</v>
      </c>
      <c r="C24" s="496" t="s">
        <v>649</v>
      </c>
      <c r="D24" s="495" t="s">
        <v>114</v>
      </c>
      <c r="E24" s="495" t="s">
        <v>41</v>
      </c>
      <c r="F24" s="596" t="s">
        <v>124</v>
      </c>
      <c r="G24" s="498"/>
      <c r="H24" s="497"/>
      <c r="I24" s="495" t="s">
        <v>1482</v>
      </c>
      <c r="J24" s="494" t="str">
        <f t="shared" si="0"/>
        <v>III</v>
      </c>
      <c r="K24" s="480" t="s">
        <v>187</v>
      </c>
      <c r="AF24" s="597"/>
    </row>
    <row r="25" spans="1:32" s="481" customFormat="1">
      <c r="A25" s="494">
        <v>8</v>
      </c>
      <c r="B25" s="497">
        <v>129</v>
      </c>
      <c r="C25" s="496" t="s">
        <v>641</v>
      </c>
      <c r="D25" s="495">
        <v>2003</v>
      </c>
      <c r="E25" s="495" t="s">
        <v>42</v>
      </c>
      <c r="F25" s="596" t="s">
        <v>65</v>
      </c>
      <c r="G25" s="498"/>
      <c r="H25" s="497"/>
      <c r="I25" s="495" t="s">
        <v>1483</v>
      </c>
      <c r="J25" s="494" t="str">
        <f t="shared" si="0"/>
        <v>III</v>
      </c>
      <c r="K25" s="480" t="s">
        <v>642</v>
      </c>
      <c r="AF25" s="597"/>
    </row>
    <row r="26" spans="1:32" s="481" customFormat="1">
      <c r="A26" s="494">
        <v>9</v>
      </c>
      <c r="B26" s="497">
        <v>995</v>
      </c>
      <c r="C26" s="496" t="s">
        <v>1484</v>
      </c>
      <c r="D26" s="495" t="s">
        <v>114</v>
      </c>
      <c r="E26" s="495" t="s">
        <v>41</v>
      </c>
      <c r="F26" s="596" t="s">
        <v>68</v>
      </c>
      <c r="G26" s="498"/>
      <c r="H26" s="497"/>
      <c r="I26" s="495" t="s">
        <v>1485</v>
      </c>
      <c r="J26" s="494" t="str">
        <f t="shared" si="0"/>
        <v>III</v>
      </c>
      <c r="K26" s="480" t="s">
        <v>1486</v>
      </c>
      <c r="AF26" s="597"/>
    </row>
    <row r="27" spans="1:32" s="481" customFormat="1">
      <c r="A27" s="494">
        <v>10</v>
      </c>
      <c r="B27" s="497">
        <v>585</v>
      </c>
      <c r="C27" s="496" t="s">
        <v>123</v>
      </c>
      <c r="D27" s="495" t="s">
        <v>114</v>
      </c>
      <c r="E27" s="495" t="s">
        <v>42</v>
      </c>
      <c r="F27" s="596" t="s">
        <v>124</v>
      </c>
      <c r="G27" s="498"/>
      <c r="H27" s="497"/>
      <c r="I27" s="495" t="s">
        <v>1487</v>
      </c>
      <c r="J27" s="494" t="str">
        <f t="shared" si="0"/>
        <v>III</v>
      </c>
      <c r="K27" s="480" t="s">
        <v>187</v>
      </c>
      <c r="AF27" s="597"/>
    </row>
    <row r="28" spans="1:32" s="481" customFormat="1">
      <c r="A28" s="494">
        <v>11</v>
      </c>
      <c r="B28" s="497">
        <v>923</v>
      </c>
      <c r="C28" s="496" t="s">
        <v>656</v>
      </c>
      <c r="D28" s="495">
        <v>2002</v>
      </c>
      <c r="E28" s="495" t="s">
        <v>42</v>
      </c>
      <c r="F28" s="596" t="s">
        <v>68</v>
      </c>
      <c r="G28" s="498"/>
      <c r="H28" s="497"/>
      <c r="I28" s="495" t="s">
        <v>1488</v>
      </c>
      <c r="J28" s="494" t="str">
        <f t="shared" si="0"/>
        <v>III</v>
      </c>
      <c r="K28" s="480" t="s">
        <v>638</v>
      </c>
      <c r="AF28" s="597"/>
    </row>
    <row r="29" spans="1:32" s="481" customFormat="1" ht="15.75">
      <c r="A29" s="494">
        <v>12</v>
      </c>
      <c r="B29" s="497">
        <v>619</v>
      </c>
      <c r="C29" s="496" t="s">
        <v>1489</v>
      </c>
      <c r="D29" s="500">
        <v>2001</v>
      </c>
      <c r="E29" s="495" t="s">
        <v>42</v>
      </c>
      <c r="F29" s="596" t="s">
        <v>175</v>
      </c>
      <c r="G29" s="498"/>
      <c r="H29" s="497"/>
      <c r="I29" s="495" t="s">
        <v>1490</v>
      </c>
      <c r="J29" s="494" t="str">
        <f t="shared" si="0"/>
        <v>III</v>
      </c>
      <c r="K29" s="480" t="s">
        <v>257</v>
      </c>
      <c r="AF29" s="597"/>
    </row>
    <row r="30" spans="1:32" s="481" customFormat="1">
      <c r="A30" s="494">
        <v>13</v>
      </c>
      <c r="B30" s="497">
        <v>440</v>
      </c>
      <c r="C30" s="496" t="s">
        <v>1491</v>
      </c>
      <c r="D30" s="495" t="s">
        <v>146</v>
      </c>
      <c r="E30" s="495" t="s">
        <v>41</v>
      </c>
      <c r="F30" s="596" t="s">
        <v>83</v>
      </c>
      <c r="G30" s="498"/>
      <c r="H30" s="497"/>
      <c r="I30" s="495" t="s">
        <v>1492</v>
      </c>
      <c r="J30" s="494" t="str">
        <f t="shared" si="0"/>
        <v>III</v>
      </c>
      <c r="K30" s="480" t="s">
        <v>449</v>
      </c>
      <c r="AF30" s="597"/>
    </row>
    <row r="31" spans="1:32" s="481" customFormat="1">
      <c r="A31" s="494">
        <v>14</v>
      </c>
      <c r="B31" s="497">
        <v>249</v>
      </c>
      <c r="C31" s="496" t="s">
        <v>1493</v>
      </c>
      <c r="D31" s="495">
        <v>2001</v>
      </c>
      <c r="E31" s="495" t="s">
        <v>42</v>
      </c>
      <c r="F31" s="596" t="s">
        <v>223</v>
      </c>
      <c r="G31" s="498"/>
      <c r="H31" s="497"/>
      <c r="I31" s="495" t="s">
        <v>1494</v>
      </c>
      <c r="J31" s="494" t="str">
        <f t="shared" si="0"/>
        <v>III</v>
      </c>
      <c r="K31" s="480" t="s">
        <v>651</v>
      </c>
      <c r="AF31" s="597"/>
    </row>
    <row r="32" spans="1:32" s="481" customFormat="1">
      <c r="A32" s="494">
        <v>15</v>
      </c>
      <c r="B32" s="497">
        <v>578</v>
      </c>
      <c r="C32" s="496" t="s">
        <v>1495</v>
      </c>
      <c r="D32" s="495" t="s">
        <v>146</v>
      </c>
      <c r="E32" s="495" t="s">
        <v>42</v>
      </c>
      <c r="F32" s="596" t="s">
        <v>124</v>
      </c>
      <c r="G32" s="498"/>
      <c r="H32" s="497"/>
      <c r="I32" s="495" t="s">
        <v>1496</v>
      </c>
      <c r="J32" s="494" t="str">
        <f t="shared" si="0"/>
        <v>1юн</v>
      </c>
      <c r="K32" s="480" t="s">
        <v>866</v>
      </c>
      <c r="AF32" s="597"/>
    </row>
    <row r="33" spans="1:32" s="481" customFormat="1">
      <c r="A33" s="494">
        <v>16</v>
      </c>
      <c r="B33" s="497">
        <v>993</v>
      </c>
      <c r="C33" s="496" t="s">
        <v>1497</v>
      </c>
      <c r="D33" s="495" t="s">
        <v>114</v>
      </c>
      <c r="E33" s="495" t="s">
        <v>42</v>
      </c>
      <c r="F33" s="596" t="s">
        <v>75</v>
      </c>
      <c r="G33" s="498"/>
      <c r="H33" s="497"/>
      <c r="I33" s="495" t="s">
        <v>1498</v>
      </c>
      <c r="J33" s="494" t="str">
        <f t="shared" si="0"/>
        <v>1юн</v>
      </c>
      <c r="K33" s="480" t="s">
        <v>1486</v>
      </c>
      <c r="AF33" s="597"/>
    </row>
    <row r="34" spans="1:32" s="481" customFormat="1">
      <c r="A34" s="494">
        <v>17</v>
      </c>
      <c r="B34" s="497">
        <v>164</v>
      </c>
      <c r="C34" s="496" t="s">
        <v>138</v>
      </c>
      <c r="D34" s="495">
        <v>2002</v>
      </c>
      <c r="E34" s="495" t="s">
        <v>42</v>
      </c>
      <c r="F34" s="596" t="s">
        <v>65</v>
      </c>
      <c r="G34" s="498"/>
      <c r="H34" s="497"/>
      <c r="I34" s="495" t="s">
        <v>1499</v>
      </c>
      <c r="J34" s="494" t="str">
        <f t="shared" si="0"/>
        <v>1юн</v>
      </c>
      <c r="K34" s="480" t="s">
        <v>140</v>
      </c>
      <c r="AF34" s="597"/>
    </row>
    <row r="35" spans="1:32" s="481" customFormat="1">
      <c r="A35" s="494">
        <v>18</v>
      </c>
      <c r="B35" s="497">
        <v>857</v>
      </c>
      <c r="C35" s="496" t="s">
        <v>318</v>
      </c>
      <c r="D35" s="495" t="s">
        <v>114</v>
      </c>
      <c r="E35" s="495" t="s">
        <v>42</v>
      </c>
      <c r="F35" s="596" t="s">
        <v>115</v>
      </c>
      <c r="G35" s="498"/>
      <c r="H35" s="497"/>
      <c r="I35" s="495" t="s">
        <v>1500</v>
      </c>
      <c r="J35" s="494" t="str">
        <f t="shared" si="0"/>
        <v>1юн</v>
      </c>
      <c r="K35" s="480" t="s">
        <v>130</v>
      </c>
      <c r="AF35" s="597"/>
    </row>
    <row r="36" spans="1:32" s="481" customFormat="1">
      <c r="A36" s="494">
        <v>19</v>
      </c>
      <c r="B36" s="497">
        <v>531</v>
      </c>
      <c r="C36" s="496" t="s">
        <v>1501</v>
      </c>
      <c r="D36" s="495" t="s">
        <v>146</v>
      </c>
      <c r="E36" s="495" t="s">
        <v>42</v>
      </c>
      <c r="F36" s="596" t="s">
        <v>124</v>
      </c>
      <c r="G36" s="498"/>
      <c r="H36" s="497"/>
      <c r="I36" s="495" t="s">
        <v>1502</v>
      </c>
      <c r="J36" s="494" t="str">
        <f t="shared" si="0"/>
        <v>1юн</v>
      </c>
      <c r="K36" s="480" t="s">
        <v>182</v>
      </c>
      <c r="AF36" s="597"/>
    </row>
    <row r="37" spans="1:32" s="481" customFormat="1">
      <c r="A37" s="494">
        <v>20</v>
      </c>
      <c r="B37" s="497">
        <v>398</v>
      </c>
      <c r="C37" s="496" t="s">
        <v>145</v>
      </c>
      <c r="D37" s="495" t="s">
        <v>146</v>
      </c>
      <c r="E37" s="495" t="s">
        <v>41</v>
      </c>
      <c r="F37" s="596" t="s">
        <v>83</v>
      </c>
      <c r="G37" s="498"/>
      <c r="H37" s="497"/>
      <c r="I37" s="495" t="s">
        <v>1503</v>
      </c>
      <c r="J37" s="494" t="str">
        <f t="shared" si="0"/>
        <v>1юн</v>
      </c>
      <c r="K37" s="480" t="s">
        <v>148</v>
      </c>
      <c r="AF37" s="597"/>
    </row>
    <row r="38" spans="1:32" s="481" customFormat="1">
      <c r="A38" s="494">
        <v>21</v>
      </c>
      <c r="B38" s="497">
        <v>407</v>
      </c>
      <c r="C38" s="496" t="s">
        <v>766</v>
      </c>
      <c r="D38" s="495" t="s">
        <v>146</v>
      </c>
      <c r="E38" s="495" t="s">
        <v>41</v>
      </c>
      <c r="F38" s="596" t="s">
        <v>83</v>
      </c>
      <c r="G38" s="498"/>
      <c r="H38" s="497"/>
      <c r="I38" s="495" t="s">
        <v>1504</v>
      </c>
      <c r="J38" s="494" t="str">
        <f t="shared" si="0"/>
        <v>1юн</v>
      </c>
      <c r="K38" s="480" t="s">
        <v>521</v>
      </c>
      <c r="AF38" s="597"/>
    </row>
    <row r="39" spans="1:32" s="481" customFormat="1">
      <c r="A39" s="494">
        <v>22</v>
      </c>
      <c r="B39" s="497">
        <v>220</v>
      </c>
      <c r="C39" s="496" t="s">
        <v>688</v>
      </c>
      <c r="D39" s="495">
        <v>2002</v>
      </c>
      <c r="E39" s="495" t="s">
        <v>41</v>
      </c>
      <c r="F39" s="596" t="s">
        <v>167</v>
      </c>
      <c r="G39" s="498"/>
      <c r="H39" s="497"/>
      <c r="I39" s="495" t="s">
        <v>1505</v>
      </c>
      <c r="J39" s="494" t="str">
        <f t="shared" si="0"/>
        <v>1юн</v>
      </c>
      <c r="K39" s="480" t="s">
        <v>460</v>
      </c>
      <c r="AF39" s="597"/>
    </row>
    <row r="40" spans="1:32" s="481" customFormat="1">
      <c r="A40" s="494">
        <v>23</v>
      </c>
      <c r="B40" s="497">
        <v>342</v>
      </c>
      <c r="C40" s="496" t="s">
        <v>152</v>
      </c>
      <c r="D40" s="495">
        <v>2001</v>
      </c>
      <c r="E40" s="495" t="s">
        <v>41</v>
      </c>
      <c r="F40" s="596" t="s">
        <v>153</v>
      </c>
      <c r="G40" s="498"/>
      <c r="H40" s="497"/>
      <c r="I40" s="495" t="s">
        <v>1506</v>
      </c>
      <c r="J40" s="494" t="str">
        <f t="shared" si="0"/>
        <v>1юн</v>
      </c>
      <c r="K40" s="480" t="s">
        <v>155</v>
      </c>
      <c r="AF40" s="597"/>
    </row>
    <row r="41" spans="1:32" s="481" customFormat="1">
      <c r="A41" s="494">
        <v>24</v>
      </c>
      <c r="B41" s="497">
        <v>411</v>
      </c>
      <c r="C41" s="496" t="s">
        <v>754</v>
      </c>
      <c r="D41" s="495" t="s">
        <v>146</v>
      </c>
      <c r="E41" s="495" t="s">
        <v>41</v>
      </c>
      <c r="F41" s="596" t="s">
        <v>83</v>
      </c>
      <c r="G41" s="498"/>
      <c r="H41" s="497"/>
      <c r="I41" s="495" t="s">
        <v>1507</v>
      </c>
      <c r="J41" s="494" t="str">
        <f t="shared" si="0"/>
        <v>1юн</v>
      </c>
      <c r="K41" s="480" t="s">
        <v>647</v>
      </c>
      <c r="AF41" s="597"/>
    </row>
    <row r="42" spans="1:32" s="481" customFormat="1">
      <c r="A42" s="494">
        <v>25</v>
      </c>
      <c r="B42" s="497">
        <v>407</v>
      </c>
      <c r="C42" s="496" t="s">
        <v>673</v>
      </c>
      <c r="D42" s="495" t="s">
        <v>114</v>
      </c>
      <c r="E42" s="495" t="s">
        <v>41</v>
      </c>
      <c r="F42" s="596" t="s">
        <v>83</v>
      </c>
      <c r="G42" s="498"/>
      <c r="H42" s="497"/>
      <c r="I42" s="495" t="s">
        <v>1508</v>
      </c>
      <c r="J42" s="494" t="str">
        <f t="shared" si="0"/>
        <v>2юн</v>
      </c>
      <c r="K42" s="480" t="s">
        <v>675</v>
      </c>
      <c r="AF42" s="597"/>
    </row>
    <row r="43" spans="1:32" s="481" customFormat="1">
      <c r="A43" s="494">
        <v>26</v>
      </c>
      <c r="B43" s="497">
        <v>224</v>
      </c>
      <c r="C43" s="496" t="s">
        <v>712</v>
      </c>
      <c r="D43" s="495">
        <v>2001</v>
      </c>
      <c r="E43" s="495" t="s">
        <v>713</v>
      </c>
      <c r="F43" s="596" t="s">
        <v>167</v>
      </c>
      <c r="G43" s="498"/>
      <c r="H43" s="497"/>
      <c r="I43" s="495" t="s">
        <v>1509</v>
      </c>
      <c r="J43" s="494" t="str">
        <f t="shared" si="0"/>
        <v>2юн</v>
      </c>
      <c r="K43" s="480" t="s">
        <v>460</v>
      </c>
      <c r="AF43" s="597"/>
    </row>
    <row r="44" spans="1:32" s="481" customFormat="1">
      <c r="A44" s="494">
        <v>27</v>
      </c>
      <c r="B44" s="497">
        <v>427</v>
      </c>
      <c r="C44" s="496" t="s">
        <v>646</v>
      </c>
      <c r="D44" s="495" t="s">
        <v>114</v>
      </c>
      <c r="E44" s="495" t="s">
        <v>42</v>
      </c>
      <c r="F44" s="596" t="s">
        <v>83</v>
      </c>
      <c r="G44" s="498"/>
      <c r="H44" s="497"/>
      <c r="I44" s="495" t="s">
        <v>1329</v>
      </c>
      <c r="J44" s="494" t="str">
        <f t="shared" si="0"/>
        <v>2юн</v>
      </c>
      <c r="K44" s="480" t="s">
        <v>647</v>
      </c>
      <c r="AF44" s="597"/>
    </row>
    <row r="45" spans="1:32" s="481" customFormat="1">
      <c r="A45" s="494">
        <v>28</v>
      </c>
      <c r="B45" s="497">
        <v>746</v>
      </c>
      <c r="C45" s="496" t="s">
        <v>742</v>
      </c>
      <c r="D45" s="495" t="s">
        <v>114</v>
      </c>
      <c r="E45" s="495"/>
      <c r="F45" s="596" t="s">
        <v>136</v>
      </c>
      <c r="G45" s="498"/>
      <c r="H45" s="497"/>
      <c r="I45" s="495" t="s">
        <v>1510</v>
      </c>
      <c r="J45" s="494" t="str">
        <f t="shared" si="0"/>
        <v>2юн</v>
      </c>
      <c r="K45" s="255" t="s">
        <v>1823</v>
      </c>
      <c r="AF45" s="597"/>
    </row>
    <row r="46" spans="1:32" s="481" customFormat="1">
      <c r="A46" s="494">
        <v>29</v>
      </c>
      <c r="B46" s="497">
        <v>225</v>
      </c>
      <c r="C46" s="496" t="s">
        <v>719</v>
      </c>
      <c r="D46" s="495">
        <v>2002</v>
      </c>
      <c r="E46" s="495" t="s">
        <v>41</v>
      </c>
      <c r="F46" s="596" t="s">
        <v>167</v>
      </c>
      <c r="G46" s="498"/>
      <c r="H46" s="497"/>
      <c r="I46" s="495" t="s">
        <v>1511</v>
      </c>
      <c r="J46" s="494" t="str">
        <f t="shared" si="0"/>
        <v>2юн</v>
      </c>
      <c r="K46" s="480" t="s">
        <v>460</v>
      </c>
      <c r="AF46" s="597"/>
    </row>
    <row r="47" spans="1:32" s="481" customFormat="1">
      <c r="A47" s="494">
        <v>30</v>
      </c>
      <c r="B47" s="497">
        <v>463</v>
      </c>
      <c r="C47" s="496" t="s">
        <v>767</v>
      </c>
      <c r="D47" s="495">
        <v>2002</v>
      </c>
      <c r="E47" s="495"/>
      <c r="F47" s="596" t="s">
        <v>121</v>
      </c>
      <c r="G47" s="498"/>
      <c r="H47" s="497"/>
      <c r="I47" s="495" t="s">
        <v>1512</v>
      </c>
      <c r="J47" s="494" t="str">
        <f t="shared" si="0"/>
        <v>2юн</v>
      </c>
      <c r="K47" s="480" t="s">
        <v>1478</v>
      </c>
      <c r="AF47" s="597"/>
    </row>
    <row r="48" spans="1:32" s="481" customFormat="1">
      <c r="A48" s="494">
        <v>31</v>
      </c>
      <c r="B48" s="497">
        <v>377</v>
      </c>
      <c r="C48" s="496" t="s">
        <v>721</v>
      </c>
      <c r="D48" s="495" t="s">
        <v>114</v>
      </c>
      <c r="E48" s="495" t="s">
        <v>41</v>
      </c>
      <c r="F48" s="596" t="s">
        <v>83</v>
      </c>
      <c r="G48" s="498"/>
      <c r="H48" s="497"/>
      <c r="I48" s="495" t="s">
        <v>1513</v>
      </c>
      <c r="J48" s="494" t="str">
        <f t="shared" si="0"/>
        <v>2юн</v>
      </c>
      <c r="K48" s="480" t="s">
        <v>503</v>
      </c>
      <c r="AF48" s="597"/>
    </row>
    <row r="49" spans="1:32" s="481" customFormat="1" ht="15.75">
      <c r="A49" s="494">
        <v>32</v>
      </c>
      <c r="B49" s="497">
        <v>603</v>
      </c>
      <c r="C49" s="496" t="s">
        <v>174</v>
      </c>
      <c r="D49" s="500">
        <v>2001</v>
      </c>
      <c r="E49" s="495" t="s">
        <v>41</v>
      </c>
      <c r="F49" s="596" t="s">
        <v>175</v>
      </c>
      <c r="G49" s="498"/>
      <c r="H49" s="497"/>
      <c r="I49" s="495" t="s">
        <v>1514</v>
      </c>
      <c r="J49" s="494" t="str">
        <f t="shared" si="0"/>
        <v>2юн</v>
      </c>
      <c r="K49" s="480" t="s">
        <v>177</v>
      </c>
      <c r="AF49" s="597"/>
    </row>
    <row r="50" spans="1:32" s="481" customFormat="1">
      <c r="A50" s="494">
        <v>33</v>
      </c>
      <c r="B50" s="497">
        <v>993</v>
      </c>
      <c r="C50" s="496" t="s">
        <v>1515</v>
      </c>
      <c r="D50" s="495" t="s">
        <v>114</v>
      </c>
      <c r="E50" s="495" t="s">
        <v>41</v>
      </c>
      <c r="F50" s="596" t="s">
        <v>75</v>
      </c>
      <c r="G50" s="498"/>
      <c r="H50" s="497"/>
      <c r="I50" s="495" t="s">
        <v>1516</v>
      </c>
      <c r="J50" s="494" t="str">
        <f t="shared" si="0"/>
        <v>2юн</v>
      </c>
      <c r="K50" s="480" t="s">
        <v>1486</v>
      </c>
      <c r="AF50" s="597"/>
    </row>
    <row r="51" spans="1:32" s="481" customFormat="1">
      <c r="A51" s="494">
        <v>34</v>
      </c>
      <c r="B51" s="497">
        <v>133</v>
      </c>
      <c r="C51" s="496" t="s">
        <v>743</v>
      </c>
      <c r="D51" s="495">
        <v>2001</v>
      </c>
      <c r="E51" s="495" t="s">
        <v>41</v>
      </c>
      <c r="F51" s="596" t="s">
        <v>65</v>
      </c>
      <c r="G51" s="498"/>
      <c r="H51" s="497"/>
      <c r="I51" s="495" t="s">
        <v>1517</v>
      </c>
      <c r="J51" s="494" t="str">
        <f t="shared" si="0"/>
        <v>2юн</v>
      </c>
      <c r="K51" s="480" t="s">
        <v>642</v>
      </c>
      <c r="AF51" s="597"/>
    </row>
    <row r="52" spans="1:32" s="481" customFormat="1">
      <c r="A52" s="494">
        <v>35</v>
      </c>
      <c r="B52" s="497">
        <v>168</v>
      </c>
      <c r="C52" s="496" t="s">
        <v>161</v>
      </c>
      <c r="D52" s="495">
        <v>2001</v>
      </c>
      <c r="E52" s="495" t="s">
        <v>42</v>
      </c>
      <c r="F52" s="596" t="s">
        <v>142</v>
      </c>
      <c r="G52" s="498"/>
      <c r="H52" s="497"/>
      <c r="I52" s="495" t="s">
        <v>1518</v>
      </c>
      <c r="J52" s="494" t="str">
        <f t="shared" si="0"/>
        <v>2юн</v>
      </c>
      <c r="K52" s="480" t="s">
        <v>112</v>
      </c>
      <c r="AF52" s="597"/>
    </row>
    <row r="53" spans="1:32" s="481" customFormat="1">
      <c r="A53" s="494">
        <v>36</v>
      </c>
      <c r="B53" s="497">
        <v>528</v>
      </c>
      <c r="C53" s="496" t="s">
        <v>1519</v>
      </c>
      <c r="D53" s="495" t="s">
        <v>114</v>
      </c>
      <c r="E53" s="495" t="s">
        <v>41</v>
      </c>
      <c r="F53" s="596" t="s">
        <v>124</v>
      </c>
      <c r="G53" s="498"/>
      <c r="H53" s="497"/>
      <c r="I53" s="495" t="s">
        <v>1520</v>
      </c>
      <c r="J53" s="494" t="str">
        <f t="shared" si="0"/>
        <v>2юн</v>
      </c>
      <c r="K53" s="480" t="s">
        <v>465</v>
      </c>
      <c r="AF53" s="597"/>
    </row>
    <row r="54" spans="1:32" s="481" customFormat="1">
      <c r="A54" s="494">
        <v>37</v>
      </c>
      <c r="B54" s="497">
        <v>782</v>
      </c>
      <c r="C54" s="496" t="s">
        <v>1521</v>
      </c>
      <c r="D54" s="145">
        <v>2002</v>
      </c>
      <c r="E54" s="495" t="s">
        <v>40</v>
      </c>
      <c r="F54" s="596" t="s">
        <v>171</v>
      </c>
      <c r="G54" s="498"/>
      <c r="H54" s="497"/>
      <c r="I54" s="495" t="s">
        <v>1522</v>
      </c>
      <c r="J54" s="494" t="str">
        <f t="shared" si="0"/>
        <v>2юн</v>
      </c>
      <c r="K54" s="480" t="s">
        <v>1057</v>
      </c>
      <c r="AF54" s="597"/>
    </row>
    <row r="55" spans="1:32" s="481" customFormat="1">
      <c r="A55" s="494">
        <v>38</v>
      </c>
      <c r="B55" s="497">
        <v>294</v>
      </c>
      <c r="C55" s="496" t="s">
        <v>166</v>
      </c>
      <c r="D55" s="495">
        <v>2002</v>
      </c>
      <c r="E55" s="495" t="s">
        <v>41</v>
      </c>
      <c r="F55" s="596" t="s">
        <v>167</v>
      </c>
      <c r="G55" s="498"/>
      <c r="H55" s="497"/>
      <c r="I55" s="495" t="s">
        <v>1523</v>
      </c>
      <c r="J55" s="494" t="str">
        <f t="shared" si="0"/>
        <v>3юн</v>
      </c>
      <c r="K55" s="480" t="s">
        <v>169</v>
      </c>
      <c r="AF55" s="597"/>
    </row>
    <row r="56" spans="1:32" s="481" customFormat="1">
      <c r="A56" s="494">
        <v>39</v>
      </c>
      <c r="B56" s="497">
        <v>137</v>
      </c>
      <c r="C56" s="496" t="s">
        <v>776</v>
      </c>
      <c r="D56" s="495">
        <v>2001</v>
      </c>
      <c r="E56" s="495" t="s">
        <v>42</v>
      </c>
      <c r="F56" s="596" t="s">
        <v>65</v>
      </c>
      <c r="G56" s="498"/>
      <c r="H56" s="497"/>
      <c r="I56" s="495" t="s">
        <v>1524</v>
      </c>
      <c r="J56" s="494" t="str">
        <f t="shared" si="0"/>
        <v>3юн</v>
      </c>
      <c r="K56" s="480" t="s">
        <v>642</v>
      </c>
      <c r="AF56" s="597"/>
    </row>
    <row r="57" spans="1:32" s="481" customFormat="1">
      <c r="A57" s="494">
        <v>40</v>
      </c>
      <c r="B57" s="497">
        <v>365</v>
      </c>
      <c r="C57" s="496" t="s">
        <v>736</v>
      </c>
      <c r="D57" s="495" t="s">
        <v>146</v>
      </c>
      <c r="E57" s="495" t="s">
        <v>40</v>
      </c>
      <c r="F57" s="596" t="s">
        <v>83</v>
      </c>
      <c r="G57" s="498"/>
      <c r="H57" s="497"/>
      <c r="I57" s="495" t="s">
        <v>1525</v>
      </c>
      <c r="J57" s="494" t="str">
        <f t="shared" si="0"/>
        <v>3юн</v>
      </c>
      <c r="K57" s="480" t="s">
        <v>521</v>
      </c>
      <c r="AF57" s="597"/>
    </row>
    <row r="58" spans="1:32" s="481" customFormat="1">
      <c r="A58" s="494">
        <v>41</v>
      </c>
      <c r="B58" s="497">
        <v>467</v>
      </c>
      <c r="C58" s="496" t="s">
        <v>756</v>
      </c>
      <c r="D58" s="495" t="s">
        <v>146</v>
      </c>
      <c r="E58" s="495"/>
      <c r="F58" s="596" t="s">
        <v>121</v>
      </c>
      <c r="G58" s="498"/>
      <c r="H58" s="497"/>
      <c r="I58" s="495" t="s">
        <v>1526</v>
      </c>
      <c r="J58" s="494" t="str">
        <f t="shared" si="0"/>
        <v>3юн</v>
      </c>
      <c r="K58" s="480" t="s">
        <v>1478</v>
      </c>
      <c r="AF58" s="597"/>
    </row>
    <row r="59" spans="1:32" s="481" customFormat="1">
      <c r="A59" s="494">
        <v>42</v>
      </c>
      <c r="B59" s="497">
        <v>167</v>
      </c>
      <c r="C59" s="496" t="s">
        <v>1527</v>
      </c>
      <c r="D59" s="495" t="s">
        <v>114</v>
      </c>
      <c r="E59" s="495" t="s">
        <v>40</v>
      </c>
      <c r="F59" s="596" t="s">
        <v>65</v>
      </c>
      <c r="G59" s="498"/>
      <c r="H59" s="497"/>
      <c r="I59" s="495" t="s">
        <v>1528</v>
      </c>
      <c r="J59" s="494" t="str">
        <f t="shared" si="0"/>
        <v>б/р</v>
      </c>
      <c r="K59" s="480" t="s">
        <v>314</v>
      </c>
      <c r="AF59" s="597"/>
    </row>
    <row r="60" spans="1:32" s="481" customFormat="1" ht="15.75">
      <c r="A60" s="494"/>
      <c r="B60" s="497">
        <v>42</v>
      </c>
      <c r="C60" s="496" t="s">
        <v>652</v>
      </c>
      <c r="D60" s="500">
        <v>2001</v>
      </c>
      <c r="E60" s="495" t="s">
        <v>42</v>
      </c>
      <c r="F60" s="596" t="s">
        <v>228</v>
      </c>
      <c r="G60" s="498"/>
      <c r="H60" s="497"/>
      <c r="I60" s="494" t="s">
        <v>591</v>
      </c>
      <c r="J60" s="494"/>
      <c r="K60" s="480" t="s">
        <v>653</v>
      </c>
      <c r="AF60" s="597"/>
    </row>
    <row r="61" spans="1:32" s="481" customFormat="1">
      <c r="A61" s="494"/>
      <c r="B61" s="497">
        <v>164</v>
      </c>
      <c r="C61" s="496" t="s">
        <v>158</v>
      </c>
      <c r="D61" s="495">
        <v>2001</v>
      </c>
      <c r="E61" s="495" t="s">
        <v>41</v>
      </c>
      <c r="F61" s="596" t="s">
        <v>142</v>
      </c>
      <c r="G61" s="498"/>
      <c r="H61" s="497"/>
      <c r="I61" s="495" t="s">
        <v>81</v>
      </c>
      <c r="J61" s="494"/>
      <c r="K61" s="480" t="s">
        <v>160</v>
      </c>
      <c r="AF61" s="597"/>
    </row>
    <row r="62" spans="1:32" s="481" customFormat="1">
      <c r="A62" s="494"/>
      <c r="B62" s="497">
        <v>607</v>
      </c>
      <c r="C62" s="496" t="s">
        <v>180</v>
      </c>
      <c r="D62" s="145">
        <v>2002</v>
      </c>
      <c r="E62" s="495" t="s">
        <v>41</v>
      </c>
      <c r="F62" s="596" t="s">
        <v>175</v>
      </c>
      <c r="G62" s="498"/>
      <c r="H62" s="497"/>
      <c r="I62" s="495" t="s">
        <v>81</v>
      </c>
      <c r="J62" s="494"/>
      <c r="K62" s="480" t="s">
        <v>177</v>
      </c>
      <c r="AF62" s="597"/>
    </row>
    <row r="63" spans="1:32" s="481" customFormat="1">
      <c r="A63" s="494"/>
      <c r="B63" s="497">
        <v>825</v>
      </c>
      <c r="C63" s="496" t="s">
        <v>760</v>
      </c>
      <c r="D63" s="495" t="s">
        <v>146</v>
      </c>
      <c r="E63" s="495" t="s">
        <v>41</v>
      </c>
      <c r="F63" s="596" t="s">
        <v>128</v>
      </c>
      <c r="G63" s="498"/>
      <c r="H63" s="497"/>
      <c r="I63" s="495" t="s">
        <v>81</v>
      </c>
      <c r="J63" s="494"/>
      <c r="K63" s="480" t="s">
        <v>192</v>
      </c>
      <c r="AF63" s="597"/>
    </row>
    <row r="64" spans="1:32" s="481" customFormat="1">
      <c r="A64" s="494"/>
      <c r="B64" s="497">
        <v>247</v>
      </c>
      <c r="C64" s="496" t="s">
        <v>741</v>
      </c>
      <c r="D64" s="495">
        <v>2001</v>
      </c>
      <c r="E64" s="495" t="s">
        <v>42</v>
      </c>
      <c r="F64" s="596" t="s">
        <v>223</v>
      </c>
      <c r="G64" s="498"/>
      <c r="H64" s="497"/>
      <c r="I64" s="495" t="s">
        <v>81</v>
      </c>
      <c r="J64" s="494"/>
      <c r="K64" s="480" t="s">
        <v>305</v>
      </c>
      <c r="AF64" s="597"/>
    </row>
    <row r="65" spans="1:32" s="481" customFormat="1" ht="15.75">
      <c r="A65" s="494"/>
      <c r="B65" s="497">
        <v>4</v>
      </c>
      <c r="C65" s="496" t="s">
        <v>1529</v>
      </c>
      <c r="D65" s="500">
        <v>2001</v>
      </c>
      <c r="E65" s="495" t="s">
        <v>42</v>
      </c>
      <c r="F65" s="596" t="s">
        <v>228</v>
      </c>
      <c r="G65" s="498"/>
      <c r="H65" s="497"/>
      <c r="I65" s="495" t="s">
        <v>81</v>
      </c>
      <c r="J65" s="494"/>
      <c r="K65" s="480" t="s">
        <v>594</v>
      </c>
      <c r="AF65" s="597"/>
    </row>
    <row r="66" spans="1:32" s="481" customFormat="1">
      <c r="A66" s="494"/>
      <c r="B66" s="497">
        <v>823</v>
      </c>
      <c r="C66" s="496" t="s">
        <v>183</v>
      </c>
      <c r="D66" s="495" t="s">
        <v>146</v>
      </c>
      <c r="E66" s="495" t="s">
        <v>41</v>
      </c>
      <c r="F66" s="596" t="s">
        <v>115</v>
      </c>
      <c r="G66" s="498"/>
      <c r="H66" s="497"/>
      <c r="I66" s="495" t="s">
        <v>81</v>
      </c>
      <c r="J66" s="494"/>
      <c r="K66" s="480" t="s">
        <v>130</v>
      </c>
      <c r="AF66" s="597"/>
    </row>
    <row r="67" spans="1:32" s="481" customFormat="1" ht="15.75">
      <c r="A67" s="494"/>
      <c r="B67" s="497">
        <v>5</v>
      </c>
      <c r="C67" s="496" t="s">
        <v>1530</v>
      </c>
      <c r="D67" s="500">
        <v>2001</v>
      </c>
      <c r="E67" s="495" t="s">
        <v>42</v>
      </c>
      <c r="F67" s="596" t="s">
        <v>228</v>
      </c>
      <c r="G67" s="498"/>
      <c r="H67" s="497"/>
      <c r="I67" s="495" t="s">
        <v>81</v>
      </c>
      <c r="J67" s="494"/>
      <c r="K67" s="480" t="s">
        <v>594</v>
      </c>
      <c r="AF67" s="597"/>
    </row>
    <row r="68" spans="1:32" s="481" customFormat="1">
      <c r="A68" s="494"/>
      <c r="B68" s="497">
        <v>754</v>
      </c>
      <c r="C68" s="496" t="s">
        <v>1531</v>
      </c>
      <c r="D68" s="145">
        <v>2002</v>
      </c>
      <c r="E68" s="495" t="s">
        <v>40</v>
      </c>
      <c r="F68" s="596" t="s">
        <v>171</v>
      </c>
      <c r="G68" s="498"/>
      <c r="H68" s="497"/>
      <c r="I68" s="495" t="s">
        <v>81</v>
      </c>
      <c r="J68" s="494"/>
      <c r="K68" s="480" t="s">
        <v>291</v>
      </c>
      <c r="AF68" s="597"/>
    </row>
    <row r="69" spans="1:32" s="481" customFormat="1">
      <c r="A69" s="494"/>
      <c r="B69" s="497">
        <v>303</v>
      </c>
      <c r="C69" s="496" t="s">
        <v>308</v>
      </c>
      <c r="D69" s="495">
        <v>2001</v>
      </c>
      <c r="E69" s="495" t="s">
        <v>43</v>
      </c>
      <c r="F69" s="596" t="s">
        <v>153</v>
      </c>
      <c r="G69" s="498"/>
      <c r="H69" s="497"/>
      <c r="I69" s="495" t="s">
        <v>81</v>
      </c>
      <c r="J69" s="494"/>
      <c r="K69" s="480" t="s">
        <v>286</v>
      </c>
      <c r="AF69" s="597"/>
    </row>
    <row r="70" spans="1:32" s="481" customFormat="1" ht="15.75">
      <c r="A70" s="494"/>
      <c r="B70" s="497">
        <v>22</v>
      </c>
      <c r="C70" s="496" t="s">
        <v>1532</v>
      </c>
      <c r="D70" s="500">
        <v>2001</v>
      </c>
      <c r="E70" s="495" t="s">
        <v>41</v>
      </c>
      <c r="F70" s="596" t="s">
        <v>228</v>
      </c>
      <c r="G70" s="498"/>
      <c r="H70" s="497"/>
      <c r="I70" s="495" t="s">
        <v>81</v>
      </c>
      <c r="J70" s="494"/>
      <c r="K70" s="480" t="s">
        <v>230</v>
      </c>
      <c r="AF70" s="597"/>
    </row>
    <row r="71" spans="1:32" s="481" customFormat="1">
      <c r="A71" s="494"/>
      <c r="B71" s="497">
        <v>423</v>
      </c>
      <c r="C71" s="496" t="s">
        <v>702</v>
      </c>
      <c r="D71" s="495" t="s">
        <v>146</v>
      </c>
      <c r="E71" s="495" t="s">
        <v>40</v>
      </c>
      <c r="F71" s="596" t="s">
        <v>83</v>
      </c>
      <c r="G71" s="498"/>
      <c r="H71" s="497"/>
      <c r="I71" s="495" t="s">
        <v>81</v>
      </c>
      <c r="J71" s="494"/>
      <c r="K71" s="480" t="s">
        <v>704</v>
      </c>
      <c r="AF71" s="597"/>
    </row>
    <row r="72" spans="1:32" s="481" customFormat="1">
      <c r="A72" s="494"/>
      <c r="B72" s="497">
        <v>583</v>
      </c>
      <c r="C72" s="496" t="s">
        <v>186</v>
      </c>
      <c r="D72" s="495" t="s">
        <v>114</v>
      </c>
      <c r="E72" s="495" t="s">
        <v>41</v>
      </c>
      <c r="F72" s="596" t="s">
        <v>124</v>
      </c>
      <c r="G72" s="498"/>
      <c r="H72" s="497"/>
      <c r="I72" s="495" t="s">
        <v>81</v>
      </c>
      <c r="J72" s="494"/>
      <c r="K72" s="480" t="s">
        <v>187</v>
      </c>
      <c r="AF72" s="597"/>
    </row>
    <row r="73" spans="1:32" s="481" customFormat="1">
      <c r="A73" s="494"/>
      <c r="B73" s="497">
        <v>818</v>
      </c>
      <c r="C73" s="496" t="s">
        <v>191</v>
      </c>
      <c r="D73" s="495" t="s">
        <v>146</v>
      </c>
      <c r="E73" s="495" t="s">
        <v>41</v>
      </c>
      <c r="F73" s="596" t="s">
        <v>128</v>
      </c>
      <c r="G73" s="498"/>
      <c r="H73" s="497"/>
      <c r="I73" s="495" t="s">
        <v>81</v>
      </c>
      <c r="J73" s="494"/>
      <c r="K73" s="480" t="s">
        <v>192</v>
      </c>
      <c r="AF73" s="597"/>
    </row>
    <row r="74" spans="1:32" s="481" customFormat="1">
      <c r="A74" s="494"/>
      <c r="B74" s="497">
        <v>295</v>
      </c>
      <c r="C74" s="496" t="s">
        <v>188</v>
      </c>
      <c r="D74" s="495">
        <v>2002</v>
      </c>
      <c r="E74" s="495" t="s">
        <v>713</v>
      </c>
      <c r="F74" s="596" t="s">
        <v>167</v>
      </c>
      <c r="G74" s="498"/>
      <c r="H74" s="497"/>
      <c r="I74" s="495" t="s">
        <v>81</v>
      </c>
      <c r="J74" s="494"/>
      <c r="K74" s="480" t="s">
        <v>189</v>
      </c>
      <c r="AF74" s="597"/>
    </row>
    <row r="75" spans="1:32" s="481" customFormat="1">
      <c r="A75" s="494"/>
      <c r="B75" s="497">
        <v>405</v>
      </c>
      <c r="C75" s="496" t="s">
        <v>745</v>
      </c>
      <c r="D75" s="495" t="s">
        <v>146</v>
      </c>
      <c r="E75" s="495" t="s">
        <v>40</v>
      </c>
      <c r="F75" s="596" t="s">
        <v>83</v>
      </c>
      <c r="G75" s="498"/>
      <c r="H75" s="497"/>
      <c r="I75" s="495" t="s">
        <v>81</v>
      </c>
      <c r="J75" s="494"/>
      <c r="K75" s="480" t="s">
        <v>747</v>
      </c>
      <c r="AF75" s="597"/>
    </row>
    <row r="76" spans="1:32" s="481" customFormat="1">
      <c r="A76" s="494"/>
      <c r="C76" s="496"/>
      <c r="E76" s="497"/>
      <c r="F76" s="499"/>
      <c r="G76" s="498"/>
      <c r="H76" s="497"/>
      <c r="I76" s="497"/>
      <c r="J76" s="494"/>
      <c r="K76" s="480"/>
      <c r="AF76" s="597"/>
    </row>
    <row r="77" spans="1:32">
      <c r="B77" s="470"/>
      <c r="C77" s="598"/>
      <c r="D77" s="470"/>
      <c r="E77" s="432"/>
      <c r="F77" s="470"/>
    </row>
    <row r="78" spans="1:32">
      <c r="B78" s="470"/>
      <c r="C78" s="598"/>
      <c r="D78" s="470"/>
      <c r="E78" s="432"/>
      <c r="F78" s="470"/>
    </row>
    <row r="79" spans="1:32">
      <c r="B79" s="470"/>
      <c r="C79" s="598"/>
      <c r="D79" s="470"/>
      <c r="E79" s="432"/>
      <c r="F79" s="470"/>
    </row>
    <row r="80" spans="1:32">
      <c r="B80" s="470"/>
      <c r="C80" s="598"/>
      <c r="D80" s="470"/>
      <c r="E80" s="432"/>
      <c r="F80" s="470"/>
    </row>
    <row r="81" spans="2:6">
      <c r="B81" s="470"/>
      <c r="C81" s="598"/>
      <c r="D81" s="470"/>
      <c r="E81" s="432"/>
      <c r="F81" s="470"/>
    </row>
    <row r="82" spans="2:6">
      <c r="B82" s="470"/>
      <c r="C82" s="598"/>
      <c r="D82" s="470"/>
      <c r="E82" s="432"/>
      <c r="F82" s="470"/>
    </row>
    <row r="83" spans="2:6">
      <c r="B83" s="470"/>
      <c r="C83" s="598"/>
      <c r="D83" s="470"/>
      <c r="E83" s="432"/>
      <c r="F83" s="470"/>
    </row>
    <row r="84" spans="2:6">
      <c r="B84" s="470"/>
      <c r="C84" s="598"/>
      <c r="D84" s="470"/>
      <c r="E84" s="432"/>
      <c r="F84" s="470"/>
    </row>
    <row r="85" spans="2:6">
      <c r="B85" s="470"/>
      <c r="C85" s="598"/>
      <c r="D85" s="470"/>
      <c r="E85" s="432"/>
      <c r="F85" s="470"/>
    </row>
    <row r="86" spans="2:6">
      <c r="B86" s="470"/>
      <c r="C86" s="598"/>
      <c r="D86" s="470"/>
      <c r="E86" s="432"/>
      <c r="F86" s="470"/>
    </row>
    <row r="87" spans="2:6">
      <c r="B87" s="470"/>
      <c r="C87" s="598"/>
      <c r="D87" s="470"/>
      <c r="E87" s="432"/>
      <c r="F87" s="470"/>
    </row>
    <row r="88" spans="2:6">
      <c r="B88" s="470"/>
      <c r="C88" s="598"/>
      <c r="D88" s="470"/>
      <c r="E88" s="432"/>
      <c r="F88" s="470"/>
    </row>
    <row r="89" spans="2:6">
      <c r="B89" s="470"/>
      <c r="C89" s="598"/>
      <c r="D89" s="470"/>
      <c r="E89" s="432"/>
      <c r="F89" s="470"/>
    </row>
    <row r="90" spans="2:6">
      <c r="B90" s="470"/>
      <c r="C90" s="598"/>
      <c r="D90" s="470"/>
      <c r="E90" s="432"/>
      <c r="F90" s="470"/>
    </row>
    <row r="91" spans="2:6">
      <c r="B91" s="470"/>
      <c r="C91" s="598"/>
      <c r="D91" s="470"/>
      <c r="E91" s="432"/>
      <c r="F91" s="470"/>
    </row>
    <row r="92" spans="2:6">
      <c r="B92" s="470"/>
      <c r="C92" s="598"/>
      <c r="D92" s="470"/>
      <c r="E92" s="432"/>
      <c r="F92" s="470"/>
    </row>
    <row r="93" spans="2:6">
      <c r="B93" s="470"/>
      <c r="C93" s="598"/>
      <c r="D93" s="470"/>
      <c r="E93" s="432"/>
      <c r="F93" s="470"/>
    </row>
    <row r="94" spans="2:6">
      <c r="B94" s="470"/>
      <c r="C94" s="598"/>
      <c r="D94" s="470"/>
      <c r="E94" s="432"/>
      <c r="F94" s="470"/>
    </row>
  </sheetData>
  <autoFilter ref="A17:K75">
    <sortState ref="A18:K75">
      <sortCondition ref="I17:I75"/>
    </sortState>
  </autoFilter>
  <mergeCells count="1">
    <mergeCell ref="G14:I14"/>
  </mergeCells>
  <dataValidations count="5">
    <dataValidation type="list" allowBlank="1" showInputMessage="1" showErrorMessage="1" sqref="E18:E23">
      <formula1>"кмс,I,II,III,1юн,2юн,3юн,б/р"</formula1>
    </dataValidation>
    <dataValidation type="list" allowBlank="1" showInputMessage="1" showErrorMessage="1" sqref="E37:E43">
      <formula1>"кмс,I,II,III,1юн,2юн,3юн"</formula1>
    </dataValidation>
    <dataValidation type="list" allowBlank="1" showInputMessage="1" showErrorMessage="1" sqref="E44:E45">
      <formula1>"I,II,III,1юн,2юн,3юн,б/р"</formula1>
    </dataValidation>
    <dataValidation type="list" allowBlank="1" showInputMessage="1" showErrorMessage="1" sqref="D44:D45">
      <formula1>"00,01,02,03,04"</formula1>
    </dataValidation>
    <dataValidation type="list" allowBlank="1" showInputMessage="1" showErrorMessage="1" sqref="E75 E24:E30 E34:E36 E32 E46:E65">
      <formula1>"мсмк,мс,кмс,I,II,III,1юн,2юн,3юн,б/р"</formula1>
    </dataValidation>
  </dataValidations>
  <printOptions horizontalCentered="1"/>
  <pageMargins left="0.39370078740157483" right="0" top="0.59055118110236227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F121"/>
  <sheetViews>
    <sheetView topLeftCell="A32" zoomScaleNormal="100" workbookViewId="0">
      <selection activeCell="AF43" sqref="AF43"/>
    </sheetView>
  </sheetViews>
  <sheetFormatPr defaultRowHeight="15" outlineLevelCol="1"/>
  <cols>
    <col min="1" max="1" width="4.7109375" style="132" customWidth="1"/>
    <col min="2" max="2" width="3.7109375" style="135" customWidth="1"/>
    <col min="3" max="3" width="25.7109375" style="211" customWidth="1"/>
    <col min="4" max="4" width="4.7109375" style="135" customWidth="1"/>
    <col min="5" max="5" width="3.7109375" style="212" customWidth="1"/>
    <col min="6" max="6" width="20.7109375" style="135" customWidth="1"/>
    <col min="7" max="7" width="3.7109375" style="189" customWidth="1"/>
    <col min="8" max="8" width="3.7109375" style="212" customWidth="1"/>
    <col min="9" max="9" width="8.7109375" style="212" customWidth="1"/>
    <col min="10" max="10" width="4.7109375" style="132" customWidth="1"/>
    <col min="11" max="11" width="22.7109375" style="212" customWidth="1"/>
    <col min="12" max="12" width="9.140625" style="135"/>
    <col min="13" max="31" width="6.7109375" style="135" hidden="1" customWidth="1" outlineLevel="1"/>
    <col min="32" max="32" width="9.140625" style="136" collapsed="1"/>
    <col min="33" max="16384" width="9.140625" style="135"/>
  </cols>
  <sheetData>
    <row r="1" spans="1:31" ht="15.75">
      <c r="A1" s="198"/>
      <c r="B1" s="73"/>
      <c r="C1" s="73"/>
      <c r="D1" s="73"/>
      <c r="E1" s="76"/>
      <c r="F1" s="15" t="s">
        <v>33</v>
      </c>
      <c r="G1" s="15"/>
      <c r="H1" s="73"/>
      <c r="I1" s="73"/>
      <c r="J1" s="76"/>
      <c r="K1" s="73"/>
      <c r="M1" s="203" t="s">
        <v>85</v>
      </c>
      <c r="N1" s="204" t="s">
        <v>86</v>
      </c>
      <c r="O1" s="203" t="s">
        <v>87</v>
      </c>
      <c r="P1" s="204" t="s">
        <v>88</v>
      </c>
      <c r="Q1" s="203" t="s">
        <v>89</v>
      </c>
      <c r="R1" s="204" t="s">
        <v>90</v>
      </c>
      <c r="S1" s="203" t="s">
        <v>91</v>
      </c>
      <c r="T1" s="204" t="s">
        <v>92</v>
      </c>
      <c r="U1" s="203" t="s">
        <v>93</v>
      </c>
      <c r="V1" s="205" t="s">
        <v>94</v>
      </c>
      <c r="W1" s="206" t="s">
        <v>95</v>
      </c>
      <c r="X1" s="205" t="s">
        <v>96</v>
      </c>
      <c r="Y1" s="206" t="s">
        <v>97</v>
      </c>
      <c r="Z1" s="205" t="s">
        <v>98</v>
      </c>
      <c r="AA1" s="206" t="s">
        <v>99</v>
      </c>
      <c r="AB1" s="205" t="s">
        <v>100</v>
      </c>
      <c r="AC1" s="206" t="s">
        <v>101</v>
      </c>
      <c r="AD1" s="205" t="s">
        <v>102</v>
      </c>
      <c r="AE1" s="206" t="s">
        <v>103</v>
      </c>
    </row>
    <row r="2" spans="1:31" ht="15.75">
      <c r="A2" s="198"/>
      <c r="B2" s="73"/>
      <c r="C2" s="73"/>
      <c r="D2" s="73"/>
      <c r="E2" s="76"/>
      <c r="F2" s="15" t="s">
        <v>32</v>
      </c>
      <c r="G2" s="15"/>
      <c r="H2" s="73"/>
      <c r="I2" s="73"/>
      <c r="J2" s="76"/>
      <c r="K2" s="73"/>
      <c r="M2" s="207" t="s">
        <v>47</v>
      </c>
      <c r="N2" s="207" t="s">
        <v>47</v>
      </c>
      <c r="O2" s="207" t="s">
        <v>46</v>
      </c>
      <c r="P2" s="207" t="s">
        <v>46</v>
      </c>
      <c r="Q2" s="207" t="s">
        <v>45</v>
      </c>
      <c r="R2" s="207" t="s">
        <v>45</v>
      </c>
      <c r="S2" s="207" t="s">
        <v>44</v>
      </c>
      <c r="T2" s="207" t="s">
        <v>44</v>
      </c>
      <c r="U2" s="207" t="s">
        <v>43</v>
      </c>
      <c r="V2" s="207" t="s">
        <v>43</v>
      </c>
      <c r="W2" s="207" t="s">
        <v>42</v>
      </c>
      <c r="X2" s="207" t="s">
        <v>42</v>
      </c>
      <c r="Y2" s="207" t="s">
        <v>41</v>
      </c>
      <c r="Z2" s="207" t="s">
        <v>41</v>
      </c>
      <c r="AA2" s="207" t="s">
        <v>40</v>
      </c>
      <c r="AB2" s="207" t="s">
        <v>40</v>
      </c>
      <c r="AC2" s="207" t="s">
        <v>70</v>
      </c>
      <c r="AD2" s="207" t="s">
        <v>70</v>
      </c>
      <c r="AE2" s="208" t="s">
        <v>39</v>
      </c>
    </row>
    <row r="3" spans="1:31" ht="15.75">
      <c r="A3" s="198"/>
      <c r="B3" s="73"/>
      <c r="C3" s="73"/>
      <c r="D3" s="73"/>
      <c r="E3" s="76"/>
      <c r="F3" s="15" t="s">
        <v>31</v>
      </c>
      <c r="G3" s="15"/>
      <c r="H3" s="73"/>
      <c r="I3" s="73"/>
      <c r="J3" s="76"/>
      <c r="K3" s="73"/>
    </row>
    <row r="4" spans="1:31">
      <c r="A4" s="198"/>
      <c r="B4" s="73"/>
      <c r="C4" s="73"/>
      <c r="D4" s="73"/>
      <c r="E4" s="76"/>
      <c r="F4" s="198"/>
      <c r="G4" s="198"/>
      <c r="H4" s="73"/>
      <c r="I4" s="73"/>
      <c r="J4" s="76"/>
      <c r="K4" s="73"/>
    </row>
    <row r="5" spans="1:31" ht="15.75">
      <c r="A5" s="198"/>
      <c r="B5" s="73"/>
      <c r="C5" s="73"/>
      <c r="D5" s="73"/>
      <c r="E5" s="76"/>
      <c r="F5" s="15"/>
      <c r="G5" s="15"/>
      <c r="H5" s="73"/>
      <c r="I5" s="73"/>
      <c r="J5" s="76"/>
      <c r="K5" s="73"/>
    </row>
    <row r="6" spans="1:31" ht="18.75">
      <c r="A6" s="198"/>
      <c r="B6" s="73"/>
      <c r="C6" s="73"/>
      <c r="D6" s="73"/>
      <c r="E6" s="76"/>
      <c r="F6" s="14" t="s">
        <v>30</v>
      </c>
      <c r="G6" s="14"/>
      <c r="H6" s="73"/>
      <c r="I6" s="73"/>
      <c r="J6" s="76"/>
      <c r="K6" s="73"/>
    </row>
    <row r="7" spans="1:31" ht="18.75">
      <c r="A7" s="198"/>
      <c r="B7" s="73"/>
      <c r="C7" s="73"/>
      <c r="D7" s="73"/>
      <c r="E7" s="76"/>
      <c r="F7" s="14" t="s">
        <v>48</v>
      </c>
      <c r="G7" s="14"/>
      <c r="H7" s="73"/>
      <c r="I7" s="73"/>
      <c r="J7" s="76"/>
      <c r="K7" s="73"/>
    </row>
    <row r="8" spans="1:31" ht="12" customHeight="1">
      <c r="A8" s="76"/>
      <c r="B8" s="74"/>
      <c r="C8" s="77"/>
      <c r="D8" s="74"/>
      <c r="E8" s="73"/>
      <c r="F8" s="209"/>
      <c r="G8" s="209"/>
      <c r="H8" s="73"/>
      <c r="I8" s="73"/>
      <c r="J8" s="76"/>
      <c r="K8" s="73"/>
    </row>
    <row r="9" spans="1:31" ht="20.25">
      <c r="A9" s="76"/>
      <c r="B9" s="74"/>
      <c r="C9" s="77"/>
      <c r="D9" s="74"/>
      <c r="E9" s="76"/>
      <c r="F9" s="75" t="s">
        <v>35</v>
      </c>
      <c r="G9" s="75"/>
      <c r="H9" s="73"/>
      <c r="I9" s="73"/>
      <c r="J9" s="76"/>
      <c r="K9" s="73"/>
    </row>
    <row r="10" spans="1:31" ht="6.95" customHeight="1">
      <c r="A10" s="76"/>
      <c r="B10" s="74"/>
      <c r="C10" s="77"/>
      <c r="D10" s="74"/>
      <c r="E10" s="76"/>
      <c r="F10" s="14"/>
      <c r="G10" s="14"/>
      <c r="H10" s="73"/>
      <c r="I10" s="73"/>
      <c r="J10" s="76"/>
      <c r="K10" s="73"/>
    </row>
    <row r="11" spans="1:31" ht="20.25">
      <c r="A11" s="76"/>
      <c r="B11" s="74"/>
      <c r="C11" s="77"/>
      <c r="D11" s="74"/>
      <c r="E11" s="73"/>
      <c r="F11" s="78" t="s">
        <v>49</v>
      </c>
      <c r="G11" s="78"/>
      <c r="H11" s="73"/>
      <c r="I11" s="73"/>
      <c r="J11" s="76"/>
      <c r="K11" s="73"/>
    </row>
    <row r="12" spans="1:31">
      <c r="A12" s="82" t="s">
        <v>50</v>
      </c>
      <c r="B12" s="82"/>
      <c r="C12" s="82"/>
      <c r="D12" s="82"/>
      <c r="E12" s="73"/>
      <c r="F12" s="74"/>
      <c r="G12" s="210"/>
      <c r="H12" s="73"/>
      <c r="I12" s="73"/>
      <c r="J12" s="76"/>
      <c r="K12" s="87" t="s">
        <v>51</v>
      </c>
    </row>
    <row r="13" spans="1:31">
      <c r="F13" s="213"/>
    </row>
    <row r="14" spans="1:31">
      <c r="A14" s="214" t="s">
        <v>52</v>
      </c>
      <c r="B14" s="215" t="s">
        <v>104</v>
      </c>
      <c r="C14" s="216" t="s">
        <v>105</v>
      </c>
      <c r="D14" s="215" t="s">
        <v>55</v>
      </c>
      <c r="E14" s="214" t="s">
        <v>106</v>
      </c>
      <c r="F14" s="215" t="s">
        <v>57</v>
      </c>
      <c r="G14" s="776" t="s">
        <v>107</v>
      </c>
      <c r="H14" s="779"/>
      <c r="I14" s="779"/>
      <c r="J14" s="214" t="s">
        <v>56</v>
      </c>
      <c r="K14" s="214" t="s">
        <v>60</v>
      </c>
    </row>
    <row r="15" spans="1:31" ht="6.95" customHeight="1">
      <c r="A15" s="217"/>
      <c r="B15" s="218"/>
      <c r="C15" s="219"/>
      <c r="D15" s="218"/>
      <c r="E15" s="217"/>
      <c r="F15" s="220"/>
      <c r="G15" s="165"/>
      <c r="H15" s="221"/>
      <c r="I15" s="221"/>
      <c r="J15" s="217"/>
      <c r="K15" s="217"/>
    </row>
    <row r="16" spans="1:31">
      <c r="A16" s="106"/>
      <c r="B16" s="222"/>
      <c r="C16" s="107" t="s">
        <v>61</v>
      </c>
      <c r="D16" s="223"/>
      <c r="E16" s="223"/>
      <c r="F16" s="109" t="s">
        <v>108</v>
      </c>
      <c r="G16" s="108"/>
      <c r="H16" s="110"/>
      <c r="I16" s="110"/>
      <c r="J16" s="107"/>
      <c r="K16" s="224" t="s">
        <v>109</v>
      </c>
    </row>
    <row r="17" spans="1:12" ht="8.1" customHeight="1">
      <c r="A17" s="116"/>
      <c r="B17" s="225"/>
      <c r="C17" s="116"/>
      <c r="D17" s="226"/>
      <c r="E17" s="226"/>
      <c r="F17" s="118"/>
      <c r="G17" s="117"/>
      <c r="H17" s="119"/>
      <c r="I17" s="119"/>
      <c r="J17" s="116"/>
      <c r="K17" s="120"/>
    </row>
    <row r="18" spans="1:12">
      <c r="A18" s="116">
        <v>1</v>
      </c>
      <c r="B18" s="116">
        <v>111</v>
      </c>
      <c r="C18" s="125" t="s">
        <v>110</v>
      </c>
      <c r="D18" s="76">
        <v>2001</v>
      </c>
      <c r="E18" s="76" t="s">
        <v>43</v>
      </c>
      <c r="F18" s="126" t="s">
        <v>65</v>
      </c>
      <c r="G18" s="117"/>
      <c r="H18" s="117"/>
      <c r="I18" s="128" t="s">
        <v>111</v>
      </c>
      <c r="J18" s="129" t="s">
        <v>43</v>
      </c>
      <c r="K18" s="227" t="s">
        <v>112</v>
      </c>
      <c r="L18" s="228"/>
    </row>
    <row r="19" spans="1:12">
      <c r="A19" s="116">
        <v>2</v>
      </c>
      <c r="B19" s="116">
        <v>850</v>
      </c>
      <c r="C19" s="125" t="s">
        <v>113</v>
      </c>
      <c r="D19" s="76" t="s">
        <v>114</v>
      </c>
      <c r="E19" s="76" t="s">
        <v>43</v>
      </c>
      <c r="F19" s="126" t="s">
        <v>115</v>
      </c>
      <c r="G19" s="117"/>
      <c r="H19" s="117"/>
      <c r="I19" s="128" t="s">
        <v>116</v>
      </c>
      <c r="J19" s="129" t="str">
        <f t="shared" ref="J19:J38" si="0">IF(OR(I19="",I19="н/я",I19="сошёл",I19="сошла",EXACT("дискв", LEFT(I19,5))),"",LOOKUP(I19,$M$1:$AE$1,$M$2:$AE$2))</f>
        <v>II</v>
      </c>
      <c r="K19" s="227" t="s">
        <v>117</v>
      </c>
      <c r="L19" s="228"/>
    </row>
    <row r="20" spans="1:12">
      <c r="A20" s="116">
        <v>3</v>
      </c>
      <c r="B20" s="116">
        <v>117</v>
      </c>
      <c r="C20" s="125" t="s">
        <v>118</v>
      </c>
      <c r="D20" s="76" t="s">
        <v>114</v>
      </c>
      <c r="E20" s="76" t="s">
        <v>42</v>
      </c>
      <c r="F20" s="126" t="s">
        <v>65</v>
      </c>
      <c r="G20" s="117"/>
      <c r="H20" s="117"/>
      <c r="I20" s="128" t="s">
        <v>119</v>
      </c>
      <c r="J20" s="129" t="str">
        <f t="shared" si="0"/>
        <v>III</v>
      </c>
      <c r="K20" s="227" t="s">
        <v>112</v>
      </c>
      <c r="L20" s="228"/>
    </row>
    <row r="21" spans="1:12">
      <c r="A21" s="116">
        <v>4</v>
      </c>
      <c r="B21" s="116">
        <v>474</v>
      </c>
      <c r="C21" s="125" t="s">
        <v>120</v>
      </c>
      <c r="D21" s="76">
        <v>2001</v>
      </c>
      <c r="E21" s="76"/>
      <c r="F21" s="126" t="s">
        <v>121</v>
      </c>
      <c r="G21" s="117"/>
      <c r="H21" s="117"/>
      <c r="I21" s="128" t="s">
        <v>122</v>
      </c>
      <c r="J21" s="129" t="str">
        <f t="shared" si="0"/>
        <v>III</v>
      </c>
      <c r="K21" s="133" t="s">
        <v>1828</v>
      </c>
      <c r="L21" s="228"/>
    </row>
    <row r="22" spans="1:12">
      <c r="A22" s="116">
        <v>5</v>
      </c>
      <c r="B22" s="116">
        <v>585</v>
      </c>
      <c r="C22" s="125" t="s">
        <v>123</v>
      </c>
      <c r="D22" s="76" t="s">
        <v>114</v>
      </c>
      <c r="E22" s="76" t="s">
        <v>42</v>
      </c>
      <c r="F22" s="126" t="s">
        <v>124</v>
      </c>
      <c r="G22" s="117"/>
      <c r="H22" s="117"/>
      <c r="I22" s="128" t="s">
        <v>125</v>
      </c>
      <c r="J22" s="129" t="str">
        <f t="shared" si="0"/>
        <v>III</v>
      </c>
      <c r="K22" s="227" t="s">
        <v>126</v>
      </c>
      <c r="L22" s="228"/>
    </row>
    <row r="23" spans="1:12">
      <c r="A23" s="116">
        <v>6</v>
      </c>
      <c r="B23" s="116">
        <v>851</v>
      </c>
      <c r="C23" s="125" t="s">
        <v>127</v>
      </c>
      <c r="D23" s="76" t="s">
        <v>114</v>
      </c>
      <c r="E23" s="76" t="s">
        <v>42</v>
      </c>
      <c r="F23" s="126" t="s">
        <v>128</v>
      </c>
      <c r="G23" s="117"/>
      <c r="H23" s="117"/>
      <c r="I23" s="128" t="s">
        <v>129</v>
      </c>
      <c r="J23" s="129" t="s">
        <v>41</v>
      </c>
      <c r="K23" s="227" t="s">
        <v>130</v>
      </c>
      <c r="L23" s="228"/>
    </row>
    <row r="24" spans="1:12">
      <c r="A24" s="116">
        <v>7</v>
      </c>
      <c r="B24" s="116">
        <v>626</v>
      </c>
      <c r="C24" s="125" t="s">
        <v>131</v>
      </c>
      <c r="D24" s="76">
        <v>2001</v>
      </c>
      <c r="E24" s="76" t="s">
        <v>42</v>
      </c>
      <c r="F24" s="126" t="s">
        <v>132</v>
      </c>
      <c r="G24" s="117"/>
      <c r="H24" s="117"/>
      <c r="I24" s="128" t="s">
        <v>133</v>
      </c>
      <c r="J24" s="129" t="str">
        <f t="shared" si="0"/>
        <v>1юн</v>
      </c>
      <c r="K24" s="227" t="s">
        <v>134</v>
      </c>
      <c r="L24" s="228"/>
    </row>
    <row r="25" spans="1:12">
      <c r="A25" s="116">
        <v>8</v>
      </c>
      <c r="B25" s="116">
        <v>740</v>
      </c>
      <c r="C25" s="125" t="s">
        <v>135</v>
      </c>
      <c r="D25" s="76" t="s">
        <v>114</v>
      </c>
      <c r="E25" s="76"/>
      <c r="F25" s="126" t="s">
        <v>136</v>
      </c>
      <c r="G25" s="117"/>
      <c r="H25" s="117"/>
      <c r="I25" s="128" t="s">
        <v>137</v>
      </c>
      <c r="J25" s="129" t="str">
        <f t="shared" si="0"/>
        <v>1юн</v>
      </c>
      <c r="K25" s="255" t="s">
        <v>1823</v>
      </c>
      <c r="L25" s="228"/>
    </row>
    <row r="26" spans="1:12">
      <c r="A26" s="116">
        <v>9</v>
      </c>
      <c r="B26" s="116">
        <v>164</v>
      </c>
      <c r="C26" s="125" t="s">
        <v>138</v>
      </c>
      <c r="D26" s="76">
        <v>2002</v>
      </c>
      <c r="E26" s="76" t="s">
        <v>42</v>
      </c>
      <c r="F26" s="126" t="s">
        <v>65</v>
      </c>
      <c r="G26" s="117"/>
      <c r="H26" s="117"/>
      <c r="I26" s="128" t="s">
        <v>139</v>
      </c>
      <c r="J26" s="129" t="str">
        <f t="shared" si="0"/>
        <v>3юн</v>
      </c>
      <c r="K26" s="227" t="s">
        <v>140</v>
      </c>
      <c r="L26" s="228"/>
    </row>
    <row r="27" spans="1:12">
      <c r="A27" s="116">
        <v>10</v>
      </c>
      <c r="B27" s="116">
        <v>116</v>
      </c>
      <c r="C27" s="125" t="s">
        <v>141</v>
      </c>
      <c r="D27" s="76">
        <v>2002</v>
      </c>
      <c r="E27" s="76" t="s">
        <v>41</v>
      </c>
      <c r="F27" s="126" t="s">
        <v>142</v>
      </c>
      <c r="G27" s="117"/>
      <c r="H27" s="117"/>
      <c r="I27" s="128" t="s">
        <v>143</v>
      </c>
      <c r="J27" s="129" t="str">
        <f t="shared" si="0"/>
        <v>1юн</v>
      </c>
      <c r="K27" s="227" t="s">
        <v>144</v>
      </c>
      <c r="L27" s="228"/>
    </row>
    <row r="28" spans="1:12">
      <c r="A28" s="116">
        <v>11</v>
      </c>
      <c r="B28" s="116">
        <v>398</v>
      </c>
      <c r="C28" s="125" t="s">
        <v>145</v>
      </c>
      <c r="D28" s="76" t="s">
        <v>146</v>
      </c>
      <c r="E28" s="76" t="s">
        <v>41</v>
      </c>
      <c r="F28" s="126" t="s">
        <v>83</v>
      </c>
      <c r="G28" s="117"/>
      <c r="H28" s="117"/>
      <c r="I28" s="128" t="s">
        <v>147</v>
      </c>
      <c r="J28" s="129" t="str">
        <f t="shared" si="0"/>
        <v>1юн</v>
      </c>
      <c r="K28" s="227" t="s">
        <v>148</v>
      </c>
      <c r="L28" s="228"/>
    </row>
    <row r="29" spans="1:12">
      <c r="A29" s="116">
        <v>12</v>
      </c>
      <c r="B29" s="139">
        <v>808</v>
      </c>
      <c r="C29" s="229" t="s">
        <v>149</v>
      </c>
      <c r="D29" s="230">
        <v>2002</v>
      </c>
      <c r="E29" s="182" t="s">
        <v>41</v>
      </c>
      <c r="F29" s="229" t="s">
        <v>115</v>
      </c>
      <c r="G29" s="119"/>
      <c r="H29" s="231"/>
      <c r="I29" s="128" t="s">
        <v>150</v>
      </c>
      <c r="J29" s="129" t="str">
        <f t="shared" si="0"/>
        <v>1юн</v>
      </c>
      <c r="K29" s="227" t="s">
        <v>151</v>
      </c>
      <c r="L29" s="228"/>
    </row>
    <row r="30" spans="1:12">
      <c r="A30" s="116">
        <v>13</v>
      </c>
      <c r="B30" s="116">
        <v>342</v>
      </c>
      <c r="C30" s="125" t="s">
        <v>152</v>
      </c>
      <c r="D30" s="76">
        <v>2001</v>
      </c>
      <c r="E30" s="76" t="s">
        <v>41</v>
      </c>
      <c r="F30" s="126" t="s">
        <v>153</v>
      </c>
      <c r="G30" s="117"/>
      <c r="H30" s="117"/>
      <c r="I30" s="128" t="s">
        <v>154</v>
      </c>
      <c r="J30" s="129" t="str">
        <f t="shared" si="0"/>
        <v>1юн</v>
      </c>
      <c r="K30" s="227" t="s">
        <v>155</v>
      </c>
      <c r="L30" s="228"/>
    </row>
    <row r="31" spans="1:12">
      <c r="A31" s="116">
        <v>14</v>
      </c>
      <c r="B31" s="116">
        <v>713</v>
      </c>
      <c r="C31" s="125" t="s">
        <v>156</v>
      </c>
      <c r="D31" s="76" t="s">
        <v>146</v>
      </c>
      <c r="E31" s="76"/>
      <c r="F31" s="126" t="s">
        <v>136</v>
      </c>
      <c r="G31" s="117"/>
      <c r="H31" s="117"/>
      <c r="I31" s="128" t="s">
        <v>157</v>
      </c>
      <c r="J31" s="129" t="str">
        <f t="shared" si="0"/>
        <v>1юн</v>
      </c>
      <c r="K31" s="255" t="s">
        <v>1823</v>
      </c>
      <c r="L31" s="228"/>
    </row>
    <row r="32" spans="1:12">
      <c r="A32" s="116">
        <v>15</v>
      </c>
      <c r="B32" s="116">
        <v>194</v>
      </c>
      <c r="C32" s="125" t="s">
        <v>158</v>
      </c>
      <c r="D32" s="76">
        <v>2001</v>
      </c>
      <c r="E32" s="76" t="s">
        <v>41</v>
      </c>
      <c r="F32" s="126" t="s">
        <v>142</v>
      </c>
      <c r="G32" s="117"/>
      <c r="H32" s="117"/>
      <c r="I32" s="128" t="s">
        <v>159</v>
      </c>
      <c r="J32" s="129" t="str">
        <f t="shared" si="0"/>
        <v>2юн</v>
      </c>
      <c r="K32" s="227" t="s">
        <v>160</v>
      </c>
      <c r="L32" s="228"/>
    </row>
    <row r="33" spans="1:12">
      <c r="A33" s="116">
        <v>16</v>
      </c>
      <c r="B33" s="116">
        <v>168</v>
      </c>
      <c r="C33" s="125" t="s">
        <v>161</v>
      </c>
      <c r="D33" s="76">
        <v>2001</v>
      </c>
      <c r="E33" s="76" t="s">
        <v>42</v>
      </c>
      <c r="F33" s="126" t="s">
        <v>142</v>
      </c>
      <c r="G33" s="117"/>
      <c r="H33" s="117"/>
      <c r="I33" s="128" t="s">
        <v>162</v>
      </c>
      <c r="J33" s="129" t="str">
        <f t="shared" si="0"/>
        <v>2юн</v>
      </c>
      <c r="K33" s="227" t="s">
        <v>112</v>
      </c>
      <c r="L33" s="228"/>
    </row>
    <row r="34" spans="1:12">
      <c r="A34" s="116">
        <v>17</v>
      </c>
      <c r="B34" s="116">
        <v>149</v>
      </c>
      <c r="C34" s="125" t="s">
        <v>163</v>
      </c>
      <c r="D34" s="76" t="s">
        <v>114</v>
      </c>
      <c r="E34" s="76" t="s">
        <v>42</v>
      </c>
      <c r="F34" s="126" t="s">
        <v>65</v>
      </c>
      <c r="G34" s="117"/>
      <c r="H34" s="117"/>
      <c r="I34" s="128" t="s">
        <v>164</v>
      </c>
      <c r="J34" s="129" t="str">
        <f t="shared" si="0"/>
        <v>2юн</v>
      </c>
      <c r="K34" s="227" t="s">
        <v>165</v>
      </c>
      <c r="L34" s="228"/>
    </row>
    <row r="35" spans="1:12">
      <c r="A35" s="116">
        <v>18</v>
      </c>
      <c r="B35" s="116">
        <v>296</v>
      </c>
      <c r="C35" s="125" t="s">
        <v>166</v>
      </c>
      <c r="D35" s="76">
        <v>2002</v>
      </c>
      <c r="E35" s="76" t="s">
        <v>41</v>
      </c>
      <c r="F35" s="126" t="s">
        <v>167</v>
      </c>
      <c r="G35" s="117"/>
      <c r="H35" s="117"/>
      <c r="I35" s="128" t="s">
        <v>168</v>
      </c>
      <c r="J35" s="129" t="str">
        <f t="shared" si="0"/>
        <v>2юн</v>
      </c>
      <c r="K35" s="227" t="s">
        <v>169</v>
      </c>
      <c r="L35" s="228"/>
    </row>
    <row r="36" spans="1:12">
      <c r="A36" s="116">
        <v>19</v>
      </c>
      <c r="B36" s="116">
        <v>770</v>
      </c>
      <c r="C36" s="125" t="s">
        <v>170</v>
      </c>
      <c r="D36" s="76">
        <v>2001</v>
      </c>
      <c r="E36" s="76" t="s">
        <v>70</v>
      </c>
      <c r="F36" s="126" t="s">
        <v>171</v>
      </c>
      <c r="G36" s="117"/>
      <c r="H36" s="117"/>
      <c r="I36" s="128" t="s">
        <v>172</v>
      </c>
      <c r="J36" s="129" t="str">
        <f t="shared" si="0"/>
        <v>2юн</v>
      </c>
      <c r="K36" s="227" t="s">
        <v>173</v>
      </c>
      <c r="L36" s="228"/>
    </row>
    <row r="37" spans="1:12">
      <c r="A37" s="116">
        <v>20</v>
      </c>
      <c r="B37" s="116">
        <v>603</v>
      </c>
      <c r="C37" s="125" t="s">
        <v>174</v>
      </c>
      <c r="D37" s="76">
        <v>2001</v>
      </c>
      <c r="E37" s="76" t="s">
        <v>41</v>
      </c>
      <c r="F37" s="126" t="s">
        <v>175</v>
      </c>
      <c r="G37" s="117"/>
      <c r="H37" s="117"/>
      <c r="I37" s="128" t="s">
        <v>176</v>
      </c>
      <c r="J37" s="129" t="str">
        <f t="shared" si="0"/>
        <v>3юн</v>
      </c>
      <c r="K37" s="227" t="s">
        <v>177</v>
      </c>
      <c r="L37" s="228"/>
    </row>
    <row r="38" spans="1:12">
      <c r="A38" s="116">
        <v>21</v>
      </c>
      <c r="B38" s="116">
        <v>455</v>
      </c>
      <c r="C38" s="125" t="s">
        <v>178</v>
      </c>
      <c r="D38" s="76" t="s">
        <v>114</v>
      </c>
      <c r="E38" s="76"/>
      <c r="F38" s="126" t="s">
        <v>121</v>
      </c>
      <c r="G38" s="117"/>
      <c r="H38" s="117"/>
      <c r="I38" s="128" t="s">
        <v>179</v>
      </c>
      <c r="J38" s="129" t="str">
        <f t="shared" si="0"/>
        <v>3юн</v>
      </c>
      <c r="K38" s="133" t="s">
        <v>1828</v>
      </c>
      <c r="L38" s="228"/>
    </row>
    <row r="39" spans="1:12">
      <c r="A39" s="116"/>
      <c r="B39" s="116">
        <v>607</v>
      </c>
      <c r="C39" s="125" t="s">
        <v>180</v>
      </c>
      <c r="D39" s="76">
        <v>2002</v>
      </c>
      <c r="E39" s="76" t="s">
        <v>41</v>
      </c>
      <c r="F39" s="126" t="s">
        <v>175</v>
      </c>
      <c r="G39" s="117"/>
      <c r="H39" s="117"/>
      <c r="I39" s="128" t="s">
        <v>81</v>
      </c>
      <c r="J39" s="129"/>
      <c r="K39" s="227" t="s">
        <v>177</v>
      </c>
      <c r="L39" s="228"/>
    </row>
    <row r="40" spans="1:12">
      <c r="A40" s="116"/>
      <c r="B40" s="116"/>
      <c r="C40" s="125" t="s">
        <v>181</v>
      </c>
      <c r="D40" s="76" t="s">
        <v>114</v>
      </c>
      <c r="E40" s="76" t="s">
        <v>42</v>
      </c>
      <c r="F40" s="126" t="s">
        <v>124</v>
      </c>
      <c r="G40" s="117"/>
      <c r="H40" s="117"/>
      <c r="I40" s="128" t="s">
        <v>81</v>
      </c>
      <c r="J40" s="129"/>
      <c r="K40" s="227" t="s">
        <v>182</v>
      </c>
      <c r="L40" s="228"/>
    </row>
    <row r="41" spans="1:12">
      <c r="A41" s="116"/>
      <c r="B41" s="116">
        <v>823</v>
      </c>
      <c r="C41" s="125" t="s">
        <v>183</v>
      </c>
      <c r="D41" s="76" t="s">
        <v>146</v>
      </c>
      <c r="E41" s="76" t="s">
        <v>41</v>
      </c>
      <c r="F41" s="126" t="s">
        <v>115</v>
      </c>
      <c r="G41" s="117"/>
      <c r="H41" s="117"/>
      <c r="I41" s="128" t="s">
        <v>81</v>
      </c>
      <c r="J41" s="129"/>
      <c r="K41" s="227" t="s">
        <v>130</v>
      </c>
      <c r="L41" s="228"/>
    </row>
    <row r="42" spans="1:12">
      <c r="A42" s="116"/>
      <c r="B42" s="116">
        <v>363</v>
      </c>
      <c r="C42" s="125" t="s">
        <v>184</v>
      </c>
      <c r="D42" s="76" t="s">
        <v>114</v>
      </c>
      <c r="E42" s="76" t="s">
        <v>41</v>
      </c>
      <c r="F42" s="126" t="s">
        <v>83</v>
      </c>
      <c r="G42" s="117"/>
      <c r="H42" s="117"/>
      <c r="I42" s="128" t="s">
        <v>81</v>
      </c>
      <c r="J42" s="129"/>
      <c r="K42" s="227" t="s">
        <v>185</v>
      </c>
      <c r="L42" s="228"/>
    </row>
    <row r="43" spans="1:12">
      <c r="A43" s="116"/>
      <c r="B43" s="116">
        <v>583</v>
      </c>
      <c r="C43" s="125" t="s">
        <v>186</v>
      </c>
      <c r="D43" s="76" t="s">
        <v>114</v>
      </c>
      <c r="E43" s="76" t="s">
        <v>41</v>
      </c>
      <c r="F43" s="126" t="s">
        <v>124</v>
      </c>
      <c r="G43" s="117"/>
      <c r="H43" s="117"/>
      <c r="I43" s="128" t="s">
        <v>81</v>
      </c>
      <c r="J43" s="129"/>
      <c r="K43" s="227" t="s">
        <v>187</v>
      </c>
      <c r="L43" s="228"/>
    </row>
    <row r="44" spans="1:12">
      <c r="A44" s="116"/>
      <c r="B44" s="116">
        <v>295</v>
      </c>
      <c r="C44" s="125" t="s">
        <v>188</v>
      </c>
      <c r="D44" s="76">
        <v>2002</v>
      </c>
      <c r="E44" s="76" t="s">
        <v>40</v>
      </c>
      <c r="F44" s="126" t="s">
        <v>167</v>
      </c>
      <c r="G44" s="117"/>
      <c r="H44" s="117"/>
      <c r="I44" s="128" t="s">
        <v>81</v>
      </c>
      <c r="J44" s="129"/>
      <c r="K44" s="227" t="s">
        <v>189</v>
      </c>
      <c r="L44" s="228"/>
    </row>
    <row r="45" spans="1:12">
      <c r="A45" s="116"/>
      <c r="B45" s="116">
        <v>472</v>
      </c>
      <c r="C45" s="125" t="s">
        <v>190</v>
      </c>
      <c r="D45" s="76" t="s">
        <v>114</v>
      </c>
      <c r="E45" s="76"/>
      <c r="F45" s="126" t="s">
        <v>121</v>
      </c>
      <c r="G45" s="117"/>
      <c r="H45" s="117"/>
      <c r="I45" s="128" t="s">
        <v>81</v>
      </c>
      <c r="J45" s="129"/>
      <c r="K45" s="227" t="s">
        <v>1337</v>
      </c>
      <c r="L45" s="228"/>
    </row>
    <row r="46" spans="1:12">
      <c r="A46" s="116"/>
      <c r="B46" s="116">
        <v>818</v>
      </c>
      <c r="C46" s="125" t="s">
        <v>191</v>
      </c>
      <c r="D46" s="76" t="s">
        <v>146</v>
      </c>
      <c r="E46" s="76" t="s">
        <v>41</v>
      </c>
      <c r="F46" s="126" t="s">
        <v>128</v>
      </c>
      <c r="G46" s="117"/>
      <c r="H46" s="117"/>
      <c r="I46" s="128" t="s">
        <v>81</v>
      </c>
      <c r="J46" s="129"/>
      <c r="K46" s="227" t="s">
        <v>192</v>
      </c>
      <c r="L46" s="228"/>
    </row>
    <row r="47" spans="1:12">
      <c r="A47" s="116"/>
      <c r="B47" s="116">
        <v>602</v>
      </c>
      <c r="C47" s="125" t="s">
        <v>193</v>
      </c>
      <c r="D47" s="76">
        <v>2002</v>
      </c>
      <c r="E47" s="76" t="s">
        <v>41</v>
      </c>
      <c r="F47" s="126" t="s">
        <v>175</v>
      </c>
      <c r="G47" s="117"/>
      <c r="H47" s="117"/>
      <c r="I47" s="128" t="s">
        <v>81</v>
      </c>
      <c r="J47" s="129"/>
      <c r="K47" s="227" t="s">
        <v>177</v>
      </c>
      <c r="L47" s="228"/>
    </row>
    <row r="48" spans="1:12">
      <c r="A48" s="116"/>
      <c r="B48" s="116">
        <v>977</v>
      </c>
      <c r="C48" s="125" t="s">
        <v>194</v>
      </c>
      <c r="D48" s="76" t="s">
        <v>114</v>
      </c>
      <c r="E48" s="76" t="s">
        <v>42</v>
      </c>
      <c r="F48" s="126" t="s">
        <v>68</v>
      </c>
      <c r="G48" s="117"/>
      <c r="H48" s="117"/>
      <c r="I48" s="128" t="s">
        <v>81</v>
      </c>
      <c r="J48" s="129"/>
      <c r="K48" s="227" t="s">
        <v>195</v>
      </c>
      <c r="L48" s="232"/>
    </row>
    <row r="49" spans="2:11">
      <c r="B49" s="139"/>
      <c r="C49" s="140"/>
      <c r="D49" s="139"/>
      <c r="E49" s="76"/>
      <c r="F49" s="146"/>
      <c r="G49" s="233"/>
      <c r="H49" s="234"/>
      <c r="I49" s="235"/>
      <c r="J49" s="139"/>
      <c r="K49" s="86"/>
    </row>
    <row r="50" spans="2:11">
      <c r="B50" s="139"/>
      <c r="C50" s="140"/>
      <c r="D50" s="139"/>
      <c r="E50" s="76"/>
      <c r="F50" s="146"/>
      <c r="G50" s="236"/>
      <c r="H50" s="237"/>
      <c r="I50" s="237"/>
      <c r="J50" s="139"/>
      <c r="K50" s="86"/>
    </row>
    <row r="51" spans="2:11">
      <c r="B51" s="139"/>
      <c r="C51" s="140"/>
      <c r="D51" s="139"/>
      <c r="E51" s="139"/>
      <c r="F51" s="146"/>
      <c r="G51" s="236"/>
      <c r="H51" s="237"/>
      <c r="I51" s="237"/>
      <c r="J51" s="139"/>
      <c r="K51" s="86"/>
    </row>
    <row r="52" spans="2:11">
      <c r="B52" s="139"/>
      <c r="C52" s="140"/>
      <c r="D52" s="139"/>
      <c r="E52" s="139"/>
      <c r="F52" s="146"/>
      <c r="G52" s="233"/>
      <c r="H52" s="234"/>
      <c r="I52" s="234"/>
      <c r="K52" s="86"/>
    </row>
    <row r="53" spans="2:11">
      <c r="B53" s="139"/>
      <c r="C53" s="140"/>
      <c r="D53" s="139"/>
      <c r="E53" s="139"/>
      <c r="F53" s="146"/>
      <c r="G53" s="233"/>
      <c r="H53" s="234"/>
      <c r="I53" s="234"/>
      <c r="K53" s="86"/>
    </row>
    <row r="54" spans="2:11">
      <c r="C54" s="77"/>
      <c r="D54" s="77"/>
      <c r="E54" s="77"/>
      <c r="F54" s="77"/>
      <c r="G54" s="82"/>
      <c r="H54" s="82"/>
      <c r="I54" s="82"/>
      <c r="J54" s="82"/>
      <c r="K54" s="82"/>
    </row>
    <row r="55" spans="2:11">
      <c r="C55" s="77"/>
      <c r="D55" s="74"/>
      <c r="E55" s="73"/>
      <c r="F55" s="77"/>
      <c r="G55" s="82"/>
      <c r="H55" s="82"/>
      <c r="I55" s="82"/>
      <c r="J55" s="82"/>
      <c r="K55" s="82"/>
    </row>
    <row r="56" spans="2:11">
      <c r="C56" s="77"/>
      <c r="D56" s="77"/>
      <c r="E56" s="77"/>
      <c r="F56" s="74"/>
      <c r="G56" s="82"/>
      <c r="H56" s="82"/>
      <c r="I56" s="82"/>
      <c r="J56" s="82"/>
      <c r="K56" s="82"/>
    </row>
    <row r="57" spans="2:11">
      <c r="C57" s="77"/>
      <c r="D57" s="77"/>
      <c r="E57" s="77"/>
      <c r="F57" s="74"/>
      <c r="G57" s="200"/>
      <c r="H57" s="200"/>
      <c r="I57" s="200"/>
      <c r="K57" s="238"/>
    </row>
    <row r="58" spans="2:11">
      <c r="K58" s="238"/>
    </row>
    <row r="59" spans="2:11">
      <c r="K59" s="238"/>
    </row>
    <row r="60" spans="2:11">
      <c r="K60" s="238"/>
    </row>
    <row r="61" spans="2:11">
      <c r="K61" s="238"/>
    </row>
    <row r="62" spans="2:11">
      <c r="K62" s="238"/>
    </row>
    <row r="63" spans="2:11">
      <c r="K63" s="238"/>
    </row>
    <row r="64" spans="2:11">
      <c r="K64" s="238"/>
    </row>
    <row r="65" spans="11:11">
      <c r="K65" s="238"/>
    </row>
    <row r="66" spans="11:11">
      <c r="K66" s="238"/>
    </row>
    <row r="67" spans="11:11">
      <c r="K67" s="238"/>
    </row>
    <row r="68" spans="11:11">
      <c r="K68" s="238"/>
    </row>
    <row r="69" spans="11:11">
      <c r="K69" s="238"/>
    </row>
    <row r="70" spans="11:11">
      <c r="K70" s="238"/>
    </row>
    <row r="71" spans="11:11">
      <c r="K71" s="238"/>
    </row>
    <row r="72" spans="11:11">
      <c r="K72" s="238"/>
    </row>
    <row r="73" spans="11:11">
      <c r="K73" s="238"/>
    </row>
    <row r="74" spans="11:11">
      <c r="K74" s="238"/>
    </row>
    <row r="75" spans="11:11">
      <c r="K75" s="238"/>
    </row>
    <row r="76" spans="11:11">
      <c r="K76" s="238"/>
    </row>
    <row r="77" spans="11:11">
      <c r="K77" s="238"/>
    </row>
    <row r="78" spans="11:11">
      <c r="K78" s="238"/>
    </row>
    <row r="79" spans="11:11">
      <c r="K79" s="238"/>
    </row>
    <row r="80" spans="11:11">
      <c r="K80" s="238"/>
    </row>
    <row r="81" spans="11:11">
      <c r="K81" s="238"/>
    </row>
    <row r="82" spans="11:11">
      <c r="K82" s="238"/>
    </row>
    <row r="83" spans="11:11">
      <c r="K83" s="238"/>
    </row>
    <row r="84" spans="11:11">
      <c r="K84" s="238"/>
    </row>
    <row r="85" spans="11:11">
      <c r="K85" s="238"/>
    </row>
    <row r="86" spans="11:11">
      <c r="K86" s="238"/>
    </row>
    <row r="87" spans="11:11">
      <c r="K87" s="238"/>
    </row>
    <row r="88" spans="11:11">
      <c r="K88" s="238"/>
    </row>
    <row r="89" spans="11:11">
      <c r="K89" s="238"/>
    </row>
    <row r="90" spans="11:11">
      <c r="K90" s="238"/>
    </row>
    <row r="91" spans="11:11">
      <c r="K91" s="238"/>
    </row>
    <row r="92" spans="11:11">
      <c r="K92" s="238"/>
    </row>
    <row r="93" spans="11:11">
      <c r="K93" s="238"/>
    </row>
    <row r="94" spans="11:11">
      <c r="K94" s="238"/>
    </row>
    <row r="95" spans="11:11">
      <c r="K95" s="238"/>
    </row>
    <row r="96" spans="11:11">
      <c r="K96" s="238"/>
    </row>
    <row r="97" spans="11:11">
      <c r="K97" s="238"/>
    </row>
    <row r="98" spans="11:11">
      <c r="K98" s="238"/>
    </row>
    <row r="99" spans="11:11">
      <c r="K99" s="238"/>
    </row>
    <row r="100" spans="11:11">
      <c r="K100" s="238"/>
    </row>
    <row r="101" spans="11:11">
      <c r="K101" s="238"/>
    </row>
    <row r="102" spans="11:11">
      <c r="K102" s="238"/>
    </row>
    <row r="103" spans="11:11">
      <c r="K103" s="238"/>
    </row>
    <row r="104" spans="11:11">
      <c r="K104" s="238"/>
    </row>
    <row r="105" spans="11:11">
      <c r="K105" s="238"/>
    </row>
    <row r="106" spans="11:11">
      <c r="K106" s="238"/>
    </row>
    <row r="107" spans="11:11">
      <c r="K107" s="238"/>
    </row>
    <row r="108" spans="11:11">
      <c r="K108" s="238"/>
    </row>
    <row r="109" spans="11:11">
      <c r="K109" s="238"/>
    </row>
    <row r="110" spans="11:11">
      <c r="K110" s="238"/>
    </row>
    <row r="111" spans="11:11">
      <c r="K111" s="238"/>
    </row>
    <row r="112" spans="11:11">
      <c r="K112" s="238"/>
    </row>
    <row r="113" spans="11:11">
      <c r="K113" s="238"/>
    </row>
    <row r="114" spans="11:11">
      <c r="K114" s="238"/>
    </row>
    <row r="115" spans="11:11">
      <c r="K115" s="238"/>
    </row>
    <row r="116" spans="11:11">
      <c r="K116" s="238"/>
    </row>
    <row r="117" spans="11:11">
      <c r="K117" s="238"/>
    </row>
    <row r="118" spans="11:11">
      <c r="K118" s="238"/>
    </row>
    <row r="119" spans="11:11">
      <c r="K119" s="238"/>
    </row>
    <row r="120" spans="11:11">
      <c r="K120" s="238"/>
    </row>
    <row r="121" spans="11:11">
      <c r="K121" s="238"/>
    </row>
  </sheetData>
  <autoFilter ref="A17:K47">
    <sortState ref="A18:K48">
      <sortCondition ref="A17:A47"/>
    </sortState>
  </autoFilter>
  <mergeCells count="1">
    <mergeCell ref="G14:I14"/>
  </mergeCells>
  <dataValidations count="5">
    <dataValidation type="list" allowBlank="1" showInputMessage="1" showErrorMessage="1" sqref="E22 E24 E30:E38">
      <formula1>"мсмк,мс,кмс,I,II,III,1юн,2юн,3юн,б/р"</formula1>
    </dataValidation>
    <dataValidation type="list" allowBlank="1" showInputMessage="1" showErrorMessage="1" sqref="D29">
      <formula1>"00,01,02,03,04"</formula1>
    </dataValidation>
    <dataValidation type="list" allowBlank="1" showInputMessage="1" showErrorMessage="1" sqref="E29">
      <formula1>"I,II,III,1юн,2юн,3юн,б/р"</formula1>
    </dataValidation>
    <dataValidation type="list" allowBlank="1" showInputMessage="1" showErrorMessage="1" sqref="E28 E25:E26">
      <formula1>"кмс,I,II,III,1юн,2юн,3юн"</formula1>
    </dataValidation>
    <dataValidation type="list" allowBlank="1" showInputMessage="1" showErrorMessage="1" sqref="E18:E21 E27 E48">
      <formula1>"кмс,I,II,III,1юн,2юн,3юн,б/р"</formula1>
    </dataValidation>
  </dataValidations>
  <printOptions horizontalCentered="1"/>
  <pageMargins left="0.39370078740157483" right="0" top="0.59055118110236227" bottom="0.19685039370078741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F60"/>
  <sheetViews>
    <sheetView topLeftCell="A10" zoomScaleNormal="100" workbookViewId="0">
      <selection activeCell="K28" sqref="K28"/>
    </sheetView>
  </sheetViews>
  <sheetFormatPr defaultRowHeight="15" outlineLevelCol="1"/>
  <cols>
    <col min="1" max="1" width="4.7109375" style="402" customWidth="1"/>
    <col min="2" max="2" width="3.7109375" style="404" customWidth="1"/>
    <col min="3" max="3" width="25.7109375" style="417" customWidth="1"/>
    <col min="4" max="4" width="4.7109375" style="404" customWidth="1"/>
    <col min="5" max="5" width="3.7109375" style="400" customWidth="1"/>
    <col min="6" max="6" width="20.7109375" style="404" customWidth="1"/>
    <col min="7" max="7" width="3.7109375" style="484" customWidth="1"/>
    <col min="8" max="8" width="3.7109375" style="400" customWidth="1"/>
    <col min="9" max="9" width="8.7109375" style="400" customWidth="1"/>
    <col min="10" max="10" width="4.7109375" style="402" customWidth="1"/>
    <col min="11" max="11" width="22.7109375" style="400" customWidth="1"/>
    <col min="12" max="12" width="9.140625" style="404"/>
    <col min="13" max="23" width="6.7109375" style="404" hidden="1" customWidth="1" outlineLevel="1"/>
    <col min="24" max="31" width="7.28515625" style="404" hidden="1" customWidth="1" outlineLevel="1"/>
    <col min="32" max="32" width="9.140625" style="404" collapsed="1"/>
    <col min="33" max="16384" width="9.140625" style="404"/>
  </cols>
  <sheetData>
    <row r="1" spans="1:31" ht="15.75">
      <c r="A1" s="482"/>
      <c r="B1" s="400"/>
      <c r="C1" s="400"/>
      <c r="D1" s="400"/>
      <c r="E1" s="402"/>
      <c r="F1" s="401" t="s">
        <v>33</v>
      </c>
      <c r="G1" s="401"/>
      <c r="M1" s="405" t="s">
        <v>1576</v>
      </c>
      <c r="N1" s="406" t="s">
        <v>1577</v>
      </c>
      <c r="O1" s="405" t="s">
        <v>1578</v>
      </c>
      <c r="P1" s="405" t="s">
        <v>1579</v>
      </c>
      <c r="Q1" s="405" t="s">
        <v>1580</v>
      </c>
      <c r="R1" s="406" t="s">
        <v>280</v>
      </c>
      <c r="S1" s="405" t="s">
        <v>281</v>
      </c>
      <c r="T1" s="405" t="s">
        <v>1581</v>
      </c>
      <c r="U1" s="405" t="s">
        <v>1582</v>
      </c>
      <c r="V1" s="406" t="s">
        <v>1583</v>
      </c>
      <c r="W1" s="408" t="s">
        <v>1584</v>
      </c>
      <c r="X1" s="405" t="s">
        <v>1585</v>
      </c>
      <c r="Y1" s="408" t="s">
        <v>1586</v>
      </c>
      <c r="Z1" s="407" t="s">
        <v>1587</v>
      </c>
      <c r="AA1" s="408" t="s">
        <v>1588</v>
      </c>
      <c r="AB1" s="407" t="s">
        <v>1589</v>
      </c>
      <c r="AC1" s="408" t="s">
        <v>1590</v>
      </c>
      <c r="AD1" s="407" t="s">
        <v>1591</v>
      </c>
      <c r="AE1" s="408" t="s">
        <v>1592</v>
      </c>
    </row>
    <row r="2" spans="1:31" ht="15.75">
      <c r="A2" s="482"/>
      <c r="B2" s="400"/>
      <c r="C2" s="400"/>
      <c r="D2" s="400"/>
      <c r="E2" s="402"/>
      <c r="F2" s="401" t="s">
        <v>32</v>
      </c>
      <c r="G2" s="401"/>
      <c r="M2" s="409" t="s">
        <v>47</v>
      </c>
      <c r="N2" s="409" t="s">
        <v>47</v>
      </c>
      <c r="O2" s="409" t="s">
        <v>46</v>
      </c>
      <c r="P2" s="409" t="s">
        <v>46</v>
      </c>
      <c r="Q2" s="409" t="s">
        <v>45</v>
      </c>
      <c r="R2" s="409" t="s">
        <v>45</v>
      </c>
      <c r="S2" s="409" t="s">
        <v>44</v>
      </c>
      <c r="T2" s="409" t="s">
        <v>44</v>
      </c>
      <c r="U2" s="409" t="s">
        <v>43</v>
      </c>
      <c r="V2" s="409" t="s">
        <v>43</v>
      </c>
      <c r="W2" s="409" t="s">
        <v>42</v>
      </c>
      <c r="X2" s="409" t="s">
        <v>42</v>
      </c>
      <c r="Y2" s="409" t="s">
        <v>41</v>
      </c>
      <c r="Z2" s="409" t="s">
        <v>41</v>
      </c>
      <c r="AA2" s="409" t="s">
        <v>40</v>
      </c>
      <c r="AB2" s="409" t="s">
        <v>40</v>
      </c>
      <c r="AC2" s="409" t="s">
        <v>70</v>
      </c>
      <c r="AD2" s="409" t="s">
        <v>70</v>
      </c>
      <c r="AE2" s="410" t="s">
        <v>39</v>
      </c>
    </row>
    <row r="3" spans="1:31" ht="15.75">
      <c r="A3" s="482"/>
      <c r="B3" s="400"/>
      <c r="C3" s="400"/>
      <c r="D3" s="400"/>
      <c r="E3" s="402"/>
      <c r="F3" s="401" t="s">
        <v>31</v>
      </c>
      <c r="G3" s="401"/>
    </row>
    <row r="4" spans="1:31">
      <c r="A4" s="482"/>
      <c r="B4" s="400"/>
      <c r="C4" s="400"/>
      <c r="D4" s="400"/>
      <c r="E4" s="402"/>
      <c r="F4" s="482"/>
      <c r="G4" s="482"/>
    </row>
    <row r="5" spans="1:31" ht="15.75">
      <c r="A5" s="482"/>
      <c r="B5" s="400"/>
      <c r="C5" s="400"/>
      <c r="D5" s="400"/>
      <c r="E5" s="402"/>
      <c r="F5" s="401"/>
      <c r="G5" s="401"/>
    </row>
    <row r="6" spans="1:31" ht="18.75">
      <c r="A6" s="482"/>
      <c r="B6" s="400"/>
      <c r="C6" s="400"/>
      <c r="D6" s="400"/>
      <c r="E6" s="402"/>
      <c r="F6" s="411" t="s">
        <v>30</v>
      </c>
      <c r="G6" s="411"/>
    </row>
    <row r="7" spans="1:31" ht="18.75">
      <c r="A7" s="482"/>
      <c r="B7" s="400"/>
      <c r="C7" s="400"/>
      <c r="D7" s="400"/>
      <c r="E7" s="402"/>
      <c r="F7" s="411" t="s">
        <v>48</v>
      </c>
      <c r="G7" s="411"/>
    </row>
    <row r="8" spans="1:31" ht="12" customHeight="1">
      <c r="F8" s="483"/>
      <c r="G8" s="483"/>
    </row>
    <row r="9" spans="1:31" ht="20.25">
      <c r="E9" s="402"/>
      <c r="F9" s="414" t="s">
        <v>35</v>
      </c>
      <c r="G9" s="414"/>
    </row>
    <row r="10" spans="1:31" ht="6.95" customHeight="1">
      <c r="E10" s="402"/>
      <c r="F10" s="411"/>
      <c r="G10" s="411"/>
    </row>
    <row r="11" spans="1:31" ht="20.25">
      <c r="F11" s="415" t="s">
        <v>49</v>
      </c>
      <c r="G11" s="415"/>
    </row>
    <row r="12" spans="1:31">
      <c r="A12" s="416" t="s">
        <v>50</v>
      </c>
      <c r="B12" s="416"/>
      <c r="C12" s="416"/>
      <c r="D12" s="416"/>
      <c r="G12" s="456"/>
      <c r="K12" s="418" t="s">
        <v>1593</v>
      </c>
    </row>
    <row r="13" spans="1:31" ht="7.5" customHeight="1">
      <c r="F13" s="413"/>
    </row>
    <row r="14" spans="1:31">
      <c r="A14" s="419" t="s">
        <v>52</v>
      </c>
      <c r="B14" s="420" t="s">
        <v>104</v>
      </c>
      <c r="C14" s="485" t="s">
        <v>105</v>
      </c>
      <c r="D14" s="420" t="s">
        <v>55</v>
      </c>
      <c r="E14" s="419" t="s">
        <v>106</v>
      </c>
      <c r="F14" s="420" t="s">
        <v>57</v>
      </c>
      <c r="G14" s="780" t="s">
        <v>107</v>
      </c>
      <c r="H14" s="779"/>
      <c r="I14" s="779"/>
      <c r="J14" s="419" t="s">
        <v>56</v>
      </c>
      <c r="K14" s="419" t="s">
        <v>60</v>
      </c>
    </row>
    <row r="15" spans="1:31" ht="6.95" customHeight="1">
      <c r="A15" s="185"/>
      <c r="B15" s="422"/>
      <c r="C15" s="466"/>
      <c r="D15" s="422"/>
      <c r="E15" s="185"/>
      <c r="F15" s="487"/>
      <c r="G15" s="182"/>
      <c r="H15" s="221"/>
      <c r="I15" s="221"/>
      <c r="J15" s="185"/>
      <c r="K15" s="185"/>
    </row>
    <row r="16" spans="1:31">
      <c r="A16" s="425"/>
      <c r="B16" s="593"/>
      <c r="C16" s="426" t="s">
        <v>1180</v>
      </c>
      <c r="D16" s="427"/>
      <c r="E16" s="427"/>
      <c r="F16" s="428" t="s">
        <v>1594</v>
      </c>
      <c r="G16" s="489"/>
      <c r="H16" s="490"/>
      <c r="I16" s="490"/>
      <c r="J16" s="426"/>
      <c r="K16" s="600" t="s">
        <v>1595</v>
      </c>
    </row>
    <row r="17" spans="1:12" ht="8.1" customHeight="1">
      <c r="A17" s="182"/>
      <c r="B17" s="595"/>
      <c r="C17" s="182"/>
      <c r="D17" s="432"/>
      <c r="E17" s="432"/>
      <c r="F17" s="433"/>
      <c r="G17" s="491"/>
      <c r="H17" s="492"/>
      <c r="I17" s="492"/>
      <c r="J17" s="182"/>
      <c r="K17" s="579"/>
    </row>
    <row r="18" spans="1:12">
      <c r="A18" s="182">
        <v>1</v>
      </c>
      <c r="B18" s="139">
        <v>117</v>
      </c>
      <c r="C18" s="140" t="s">
        <v>118</v>
      </c>
      <c r="D18" s="139" t="s">
        <v>114</v>
      </c>
      <c r="E18" s="402" t="s">
        <v>42</v>
      </c>
      <c r="F18" s="477" t="s">
        <v>65</v>
      </c>
      <c r="G18" s="492"/>
      <c r="H18" s="601"/>
      <c r="I18" s="434" t="s">
        <v>1596</v>
      </c>
      <c r="J18" s="402" t="s">
        <v>42</v>
      </c>
      <c r="K18" s="144" t="s">
        <v>112</v>
      </c>
      <c r="L18" s="602"/>
    </row>
    <row r="19" spans="1:12">
      <c r="A19" s="182">
        <v>2</v>
      </c>
      <c r="B19" s="139">
        <v>193</v>
      </c>
      <c r="C19" s="140" t="s">
        <v>1597</v>
      </c>
      <c r="D19" s="139" t="s">
        <v>114</v>
      </c>
      <c r="E19" s="402" t="s">
        <v>43</v>
      </c>
      <c r="F19" s="477" t="s">
        <v>65</v>
      </c>
      <c r="G19" s="492"/>
      <c r="H19" s="601"/>
      <c r="I19" s="434" t="s">
        <v>1598</v>
      </c>
      <c r="J19" s="402" t="s">
        <v>42</v>
      </c>
      <c r="K19" s="144" t="s">
        <v>165</v>
      </c>
      <c r="L19" s="602"/>
    </row>
    <row r="20" spans="1:12">
      <c r="A20" s="182">
        <v>3</v>
      </c>
      <c r="B20" s="139">
        <v>851</v>
      </c>
      <c r="C20" s="140" t="s">
        <v>1599</v>
      </c>
      <c r="D20" s="139">
        <v>2001</v>
      </c>
      <c r="E20" s="402" t="s">
        <v>42</v>
      </c>
      <c r="F20" s="477" t="s">
        <v>1600</v>
      </c>
      <c r="G20" s="492"/>
      <c r="H20" s="601"/>
      <c r="I20" s="434" t="s">
        <v>1601</v>
      </c>
      <c r="J20" s="402" t="s">
        <v>42</v>
      </c>
      <c r="K20" s="144" t="s">
        <v>130</v>
      </c>
      <c r="L20" s="602"/>
    </row>
    <row r="21" spans="1:12">
      <c r="A21" s="182">
        <v>4</v>
      </c>
      <c r="B21" s="139">
        <v>824</v>
      </c>
      <c r="C21" s="140" t="s">
        <v>306</v>
      </c>
      <c r="D21" s="139" t="s">
        <v>114</v>
      </c>
      <c r="E21" s="402" t="s">
        <v>42</v>
      </c>
      <c r="F21" s="477" t="s">
        <v>128</v>
      </c>
      <c r="G21" s="492"/>
      <c r="H21" s="601"/>
      <c r="I21" s="434" t="s">
        <v>1602</v>
      </c>
      <c r="J21" s="402" t="s">
        <v>42</v>
      </c>
      <c r="K21" s="144" t="s">
        <v>130</v>
      </c>
      <c r="L21" s="602"/>
    </row>
    <row r="22" spans="1:12">
      <c r="A22" s="182">
        <v>5</v>
      </c>
      <c r="B22" s="139">
        <v>602</v>
      </c>
      <c r="C22" s="140" t="s">
        <v>193</v>
      </c>
      <c r="D22" s="139" t="s">
        <v>1212</v>
      </c>
      <c r="E22" s="402" t="s">
        <v>41</v>
      </c>
      <c r="F22" s="477" t="s">
        <v>175</v>
      </c>
      <c r="G22" s="492"/>
      <c r="H22" s="601"/>
      <c r="I22" s="434" t="s">
        <v>1603</v>
      </c>
      <c r="J22" s="402" t="s">
        <v>42</v>
      </c>
      <c r="K22" s="144" t="s">
        <v>177</v>
      </c>
      <c r="L22" s="602"/>
    </row>
    <row r="23" spans="1:12">
      <c r="A23" s="182">
        <v>6</v>
      </c>
      <c r="B23" s="139">
        <v>126</v>
      </c>
      <c r="C23" s="140" t="s">
        <v>311</v>
      </c>
      <c r="D23" s="139">
        <v>2002</v>
      </c>
      <c r="E23" s="402" t="s">
        <v>42</v>
      </c>
      <c r="F23" s="477" t="s">
        <v>312</v>
      </c>
      <c r="G23" s="492"/>
      <c r="H23" s="601"/>
      <c r="I23" s="434" t="s">
        <v>1604</v>
      </c>
      <c r="J23" s="402" t="s">
        <v>42</v>
      </c>
      <c r="K23" s="144" t="s">
        <v>325</v>
      </c>
      <c r="L23" s="602"/>
    </row>
    <row r="24" spans="1:12">
      <c r="A24" s="182">
        <v>7</v>
      </c>
      <c r="B24" s="139">
        <v>740</v>
      </c>
      <c r="C24" s="140" t="s">
        <v>135</v>
      </c>
      <c r="D24" s="139" t="s">
        <v>114</v>
      </c>
      <c r="E24" s="402"/>
      <c r="F24" s="477" t="s">
        <v>136</v>
      </c>
      <c r="G24" s="492"/>
      <c r="H24" s="601"/>
      <c r="I24" s="434" t="s">
        <v>1605</v>
      </c>
      <c r="J24" s="402" t="s">
        <v>41</v>
      </c>
      <c r="K24" s="144" t="s">
        <v>1606</v>
      </c>
      <c r="L24" s="602"/>
    </row>
    <row r="25" spans="1:12">
      <c r="A25" s="182">
        <v>8</v>
      </c>
      <c r="B25" s="139">
        <v>713</v>
      </c>
      <c r="C25" s="140" t="s">
        <v>156</v>
      </c>
      <c r="D25" s="139" t="s">
        <v>146</v>
      </c>
      <c r="E25" s="402"/>
      <c r="F25" s="477" t="s">
        <v>136</v>
      </c>
      <c r="G25" s="492"/>
      <c r="H25" s="601"/>
      <c r="I25" s="434" t="s">
        <v>1607</v>
      </c>
      <c r="J25" s="402" t="s">
        <v>41</v>
      </c>
      <c r="K25" s="144" t="s">
        <v>1606</v>
      </c>
      <c r="L25" s="602"/>
    </row>
    <row r="26" spans="1:12">
      <c r="A26" s="182">
        <v>9</v>
      </c>
      <c r="B26" s="139">
        <v>543</v>
      </c>
      <c r="C26" s="140" t="s">
        <v>1608</v>
      </c>
      <c r="D26" s="139" t="s">
        <v>146</v>
      </c>
      <c r="E26" s="402" t="s">
        <v>41</v>
      </c>
      <c r="F26" s="477" t="s">
        <v>124</v>
      </c>
      <c r="G26" s="492"/>
      <c r="H26" s="601"/>
      <c r="I26" s="434" t="s">
        <v>1609</v>
      </c>
      <c r="J26" s="402" t="s">
        <v>41</v>
      </c>
      <c r="K26" s="144" t="s">
        <v>1610</v>
      </c>
      <c r="L26" s="602"/>
    </row>
    <row r="27" spans="1:12">
      <c r="A27" s="182">
        <v>10</v>
      </c>
      <c r="B27" s="139">
        <v>544</v>
      </c>
      <c r="C27" s="140" t="s">
        <v>1611</v>
      </c>
      <c r="D27" s="139" t="s">
        <v>146</v>
      </c>
      <c r="E27" s="402" t="s">
        <v>41</v>
      </c>
      <c r="F27" s="477" t="s">
        <v>124</v>
      </c>
      <c r="G27" s="492"/>
      <c r="H27" s="601"/>
      <c r="I27" s="434" t="s">
        <v>1612</v>
      </c>
      <c r="J27" s="402" t="s">
        <v>40</v>
      </c>
      <c r="K27" s="144" t="s">
        <v>1610</v>
      </c>
      <c r="L27" s="602"/>
    </row>
    <row r="28" spans="1:12">
      <c r="A28" s="182"/>
      <c r="B28" s="139">
        <v>601</v>
      </c>
      <c r="C28" s="140" t="s">
        <v>1613</v>
      </c>
      <c r="D28" s="139">
        <v>2001</v>
      </c>
      <c r="E28" s="402" t="s">
        <v>42</v>
      </c>
      <c r="F28" s="477" t="s">
        <v>1614</v>
      </c>
      <c r="G28" s="492"/>
      <c r="H28" s="601"/>
      <c r="I28" s="434" t="s">
        <v>847</v>
      </c>
      <c r="K28" s="144"/>
      <c r="L28" s="602"/>
    </row>
    <row r="29" spans="1:12">
      <c r="A29" s="182"/>
      <c r="B29" s="139"/>
      <c r="C29" s="140" t="s">
        <v>181</v>
      </c>
      <c r="D29" s="139" t="s">
        <v>114</v>
      </c>
      <c r="E29" s="402" t="s">
        <v>42</v>
      </c>
      <c r="F29" s="477" t="s">
        <v>124</v>
      </c>
      <c r="G29" s="492"/>
      <c r="H29" s="601"/>
      <c r="I29" s="434" t="s">
        <v>81</v>
      </c>
      <c r="K29" s="144" t="s">
        <v>1610</v>
      </c>
      <c r="L29" s="602"/>
    </row>
    <row r="30" spans="1:12">
      <c r="A30" s="182"/>
      <c r="B30" s="139">
        <v>438</v>
      </c>
      <c r="C30" s="140" t="s">
        <v>1615</v>
      </c>
      <c r="D30" s="139" t="s">
        <v>114</v>
      </c>
      <c r="E30" s="402" t="s">
        <v>41</v>
      </c>
      <c r="F30" s="477" t="s">
        <v>83</v>
      </c>
      <c r="G30" s="492"/>
      <c r="H30" s="601"/>
      <c r="I30" s="434" t="s">
        <v>81</v>
      </c>
      <c r="K30" s="144" t="s">
        <v>148</v>
      </c>
      <c r="L30" s="602"/>
    </row>
    <row r="31" spans="1:12">
      <c r="A31" s="182"/>
      <c r="B31" s="139"/>
      <c r="C31" s="140"/>
      <c r="D31" s="139"/>
      <c r="E31" s="402"/>
      <c r="F31" s="477"/>
      <c r="G31" s="492"/>
      <c r="H31" s="601"/>
      <c r="I31" s="434"/>
      <c r="K31" s="144"/>
      <c r="L31" s="602"/>
    </row>
    <row r="32" spans="1:12">
      <c r="A32" s="182"/>
      <c r="B32" s="139"/>
      <c r="C32" s="140"/>
      <c r="D32" s="139"/>
      <c r="E32" s="402"/>
      <c r="F32" s="477"/>
      <c r="G32" s="492"/>
      <c r="H32" s="601"/>
      <c r="I32" s="434"/>
      <c r="K32" s="144"/>
      <c r="L32" s="602"/>
    </row>
    <row r="33" spans="1:12">
      <c r="A33" s="182"/>
      <c r="B33" s="139"/>
      <c r="C33" s="140"/>
      <c r="D33" s="139"/>
      <c r="E33" s="402"/>
      <c r="F33" s="477"/>
      <c r="G33" s="492"/>
      <c r="H33" s="601"/>
      <c r="I33" s="434"/>
      <c r="K33" s="144"/>
      <c r="L33" s="602"/>
    </row>
    <row r="34" spans="1:12">
      <c r="A34" s="182"/>
      <c r="B34" s="139"/>
      <c r="C34" s="140"/>
      <c r="D34" s="139"/>
      <c r="E34" s="402"/>
      <c r="F34" s="477"/>
      <c r="G34" s="492"/>
      <c r="H34" s="601"/>
      <c r="I34" s="434"/>
      <c r="K34" s="603"/>
      <c r="L34" s="602"/>
    </row>
    <row r="35" spans="1:12">
      <c r="A35" s="182"/>
      <c r="B35" s="139"/>
      <c r="C35" s="140"/>
      <c r="D35" s="139"/>
      <c r="E35" s="529"/>
      <c r="F35" s="477"/>
      <c r="G35" s="492"/>
      <c r="H35" s="601"/>
      <c r="I35" s="434"/>
      <c r="K35" s="144"/>
      <c r="L35" s="602"/>
    </row>
    <row r="36" spans="1:12">
      <c r="A36" s="182"/>
      <c r="B36" s="139"/>
      <c r="C36" s="140"/>
      <c r="D36" s="139"/>
      <c r="E36" s="402"/>
      <c r="F36" s="477"/>
      <c r="G36" s="492"/>
      <c r="H36" s="601"/>
      <c r="I36" s="434"/>
      <c r="K36" s="144"/>
      <c r="L36" s="602"/>
    </row>
    <row r="37" spans="1:12">
      <c r="A37" s="182"/>
      <c r="B37" s="139"/>
      <c r="C37" s="140"/>
      <c r="D37" s="139"/>
      <c r="E37" s="529"/>
      <c r="F37" s="477"/>
      <c r="G37" s="492"/>
      <c r="H37" s="601"/>
      <c r="I37" s="434"/>
      <c r="K37" s="144"/>
      <c r="L37" s="602"/>
    </row>
    <row r="38" spans="1:12">
      <c r="A38" s="182"/>
      <c r="B38" s="139"/>
      <c r="C38" s="140"/>
      <c r="D38" s="139"/>
      <c r="E38" s="402"/>
      <c r="F38" s="477"/>
      <c r="G38" s="492"/>
      <c r="H38" s="601"/>
      <c r="I38" s="434"/>
      <c r="K38" s="144"/>
    </row>
    <row r="39" spans="1:12">
      <c r="A39" s="182"/>
      <c r="B39" s="139"/>
      <c r="C39" s="140"/>
      <c r="D39" s="139"/>
      <c r="E39" s="402"/>
      <c r="F39" s="477"/>
      <c r="G39" s="492"/>
      <c r="H39" s="601"/>
      <c r="I39" s="434"/>
      <c r="J39" s="402" t="str">
        <f t="shared" ref="J39:J52" si="0">IF(OR(I39="",I39="н/я",I39="сошёл",I39="сошла",EXACT("дискв", LEFT(I39,5))),"",LOOKUP(I39,$M$1:$AE$1,$M$2:$AE$2))</f>
        <v/>
      </c>
      <c r="K39" s="144"/>
    </row>
    <row r="40" spans="1:12">
      <c r="A40" s="182"/>
      <c r="B40" s="139"/>
      <c r="C40" s="146"/>
      <c r="D40" s="139"/>
      <c r="E40" s="402"/>
      <c r="F40" s="477"/>
      <c r="G40" s="492"/>
      <c r="H40" s="601"/>
      <c r="I40" s="434"/>
      <c r="J40" s="402" t="str">
        <f t="shared" si="0"/>
        <v/>
      </c>
      <c r="K40" s="144"/>
    </row>
    <row r="41" spans="1:12">
      <c r="A41" s="182"/>
      <c r="B41" s="139"/>
      <c r="C41" s="140"/>
      <c r="D41" s="139"/>
      <c r="E41" s="402"/>
      <c r="F41" s="477"/>
      <c r="G41" s="492"/>
      <c r="H41" s="601"/>
      <c r="I41" s="434"/>
      <c r="J41" s="402" t="str">
        <f t="shared" si="0"/>
        <v/>
      </c>
      <c r="K41" s="144"/>
    </row>
    <row r="42" spans="1:12">
      <c r="A42" s="182"/>
      <c r="B42" s="139"/>
      <c r="C42" s="140"/>
      <c r="D42" s="139"/>
      <c r="E42" s="139"/>
      <c r="F42" s="477"/>
      <c r="G42" s="492"/>
      <c r="H42" s="601"/>
      <c r="I42" s="434"/>
      <c r="J42" s="402" t="str">
        <f t="shared" si="0"/>
        <v/>
      </c>
      <c r="K42" s="144"/>
    </row>
    <row r="43" spans="1:12">
      <c r="A43" s="182"/>
      <c r="B43" s="139"/>
      <c r="C43" s="140"/>
      <c r="D43" s="139"/>
      <c r="E43" s="402"/>
      <c r="F43" s="477"/>
      <c r="G43" s="492"/>
      <c r="H43" s="601"/>
      <c r="I43" s="434"/>
      <c r="J43" s="402" t="str">
        <f t="shared" si="0"/>
        <v/>
      </c>
      <c r="K43" s="144"/>
    </row>
    <row r="44" spans="1:12">
      <c r="A44" s="182"/>
      <c r="B44" s="139"/>
      <c r="C44" s="140"/>
      <c r="D44" s="139"/>
      <c r="E44" s="494"/>
      <c r="F44" s="477"/>
      <c r="G44" s="492"/>
      <c r="H44" s="601"/>
      <c r="I44" s="434"/>
      <c r="J44" s="402" t="str">
        <f t="shared" si="0"/>
        <v/>
      </c>
      <c r="K44" s="144"/>
    </row>
    <row r="45" spans="1:12">
      <c r="A45" s="182"/>
      <c r="B45" s="139"/>
      <c r="C45" s="140"/>
      <c r="D45" s="139"/>
      <c r="E45" s="402"/>
      <c r="F45" s="477"/>
      <c r="G45" s="492"/>
      <c r="H45" s="601"/>
      <c r="I45" s="434"/>
      <c r="J45" s="402" t="str">
        <f t="shared" si="0"/>
        <v/>
      </c>
      <c r="K45" s="144"/>
    </row>
    <row r="46" spans="1:12">
      <c r="A46" s="182"/>
      <c r="B46" s="139"/>
      <c r="C46" s="140"/>
      <c r="D46" s="139"/>
      <c r="E46" s="139"/>
      <c r="F46" s="477"/>
      <c r="G46" s="492"/>
      <c r="H46" s="601"/>
      <c r="I46" s="434"/>
      <c r="J46" s="402" t="str">
        <f t="shared" si="0"/>
        <v/>
      </c>
      <c r="K46" s="144"/>
    </row>
    <row r="47" spans="1:12">
      <c r="A47" s="182"/>
      <c r="B47" s="139"/>
      <c r="C47" s="140"/>
      <c r="D47" s="139"/>
      <c r="E47" s="402"/>
      <c r="F47" s="477"/>
      <c r="G47" s="492"/>
      <c r="H47" s="601"/>
      <c r="I47" s="434"/>
      <c r="J47" s="402" t="str">
        <f t="shared" si="0"/>
        <v/>
      </c>
      <c r="K47" s="144"/>
    </row>
    <row r="48" spans="1:12">
      <c r="A48" s="182"/>
      <c r="B48" s="139"/>
      <c r="C48" s="140"/>
      <c r="D48" s="139"/>
      <c r="E48" s="139"/>
      <c r="F48" s="477"/>
      <c r="G48" s="492"/>
      <c r="H48" s="601"/>
      <c r="I48" s="434"/>
      <c r="J48" s="402" t="str">
        <f t="shared" si="0"/>
        <v/>
      </c>
      <c r="K48" s="144"/>
    </row>
    <row r="49" spans="1:11">
      <c r="A49" s="182"/>
      <c r="B49" s="139"/>
      <c r="C49" s="140"/>
      <c r="D49" s="139"/>
      <c r="E49" s="139"/>
      <c r="F49" s="477"/>
      <c r="G49" s="492"/>
      <c r="H49" s="601"/>
      <c r="I49" s="434"/>
      <c r="J49" s="402" t="str">
        <f t="shared" si="0"/>
        <v/>
      </c>
      <c r="K49" s="144"/>
    </row>
    <row r="50" spans="1:11">
      <c r="A50" s="182"/>
      <c r="B50" s="139"/>
      <c r="C50" s="140"/>
      <c r="D50" s="139"/>
      <c r="E50" s="402"/>
      <c r="F50" s="477"/>
      <c r="G50" s="492"/>
      <c r="H50" s="601"/>
      <c r="I50" s="434"/>
      <c r="J50" s="402" t="str">
        <f t="shared" si="0"/>
        <v/>
      </c>
      <c r="K50" s="603"/>
    </row>
    <row r="51" spans="1:11">
      <c r="A51" s="182"/>
      <c r="B51" s="139"/>
      <c r="C51" s="140"/>
      <c r="D51" s="139"/>
      <c r="E51" s="402"/>
      <c r="F51" s="477"/>
      <c r="G51" s="492"/>
      <c r="H51" s="601"/>
      <c r="I51" s="434"/>
      <c r="J51" s="402" t="str">
        <f t="shared" si="0"/>
        <v/>
      </c>
      <c r="K51" s="603"/>
    </row>
    <row r="52" spans="1:11">
      <c r="A52" s="182"/>
      <c r="B52" s="139"/>
      <c r="C52" s="140"/>
      <c r="D52" s="139"/>
      <c r="E52" s="494"/>
      <c r="F52" s="477"/>
      <c r="G52" s="492"/>
      <c r="H52" s="601"/>
      <c r="I52" s="434"/>
      <c r="J52" s="402" t="str">
        <f t="shared" si="0"/>
        <v/>
      </c>
      <c r="K52" s="144"/>
    </row>
    <row r="53" spans="1:11">
      <c r="A53" s="182"/>
      <c r="B53" s="139"/>
      <c r="C53" s="140"/>
      <c r="D53" s="139"/>
      <c r="E53" s="402"/>
      <c r="F53" s="477"/>
      <c r="G53" s="492"/>
      <c r="H53" s="601"/>
      <c r="I53" s="434"/>
      <c r="J53" s="494"/>
      <c r="K53" s="144"/>
    </row>
    <row r="54" spans="1:11">
      <c r="A54" s="182"/>
      <c r="B54" s="139"/>
      <c r="C54" s="140"/>
      <c r="D54" s="139"/>
      <c r="E54" s="402"/>
      <c r="F54" s="477"/>
      <c r="G54" s="492"/>
      <c r="H54" s="601"/>
      <c r="I54" s="434"/>
      <c r="K54" s="144"/>
    </row>
    <row r="55" spans="1:11">
      <c r="K55" s="497"/>
    </row>
    <row r="56" spans="1:11">
      <c r="K56" s="497"/>
    </row>
    <row r="57" spans="1:11">
      <c r="K57" s="497"/>
    </row>
    <row r="58" spans="1:11">
      <c r="K58" s="497"/>
    </row>
    <row r="59" spans="1:11">
      <c r="K59" s="497"/>
    </row>
    <row r="60" spans="1:11">
      <c r="K60" s="497"/>
    </row>
  </sheetData>
  <autoFilter ref="A17:K17"/>
  <mergeCells count="1">
    <mergeCell ref="G14:I14"/>
  </mergeCells>
  <dataValidations count="3">
    <dataValidation type="list" allowBlank="1" showInputMessage="1" showErrorMessage="1" sqref="E19:E21 J18:J23">
      <formula1>"кмс,I,II,III,1юн,2юн,3юн"</formula1>
    </dataValidation>
    <dataValidation type="list" allowBlank="1" showInputMessage="1" showErrorMessage="1" sqref="E18">
      <formula1>"кмс,I,II,III,1юн,2юн,3юн,б/р"</formula1>
    </dataValidation>
    <dataValidation type="list" allowBlank="1" showInputMessage="1" showErrorMessage="1" sqref="E22:E25">
      <formula1>"мсмк,мс,кмс,I,II,III,1юн,2юн,3юн,б/р"</formula1>
    </dataValidation>
  </dataValidations>
  <printOptions horizontalCentered="1"/>
  <pageMargins left="0.39370078740157483" right="0" top="0.59055118110236227" bottom="0.19685039370078741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F91"/>
  <sheetViews>
    <sheetView topLeftCell="A37" zoomScaleNormal="100" workbookViewId="0">
      <selection activeCell="F60" sqref="F60"/>
    </sheetView>
  </sheetViews>
  <sheetFormatPr defaultRowHeight="15" outlineLevelCol="1"/>
  <cols>
    <col min="1" max="1" width="5.7109375" style="132" customWidth="1"/>
    <col min="2" max="2" width="5.7109375" style="135" customWidth="1"/>
    <col min="3" max="3" width="35.7109375" style="256" customWidth="1"/>
    <col min="4" max="5" width="5.7109375" style="135" customWidth="1"/>
    <col min="6" max="6" width="30.7109375" style="135" customWidth="1"/>
    <col min="7" max="7" width="6.7109375" style="308" customWidth="1"/>
    <col min="8" max="8" width="1.7109375" style="212" customWidth="1"/>
    <col min="9" max="9" width="4.28515625" style="212" customWidth="1"/>
    <col min="10" max="10" width="4.140625" style="212" customWidth="1"/>
    <col min="11" max="11" width="6.7109375" style="212" customWidth="1"/>
    <col min="12" max="12" width="1.7109375" style="132" customWidth="1"/>
    <col min="13" max="13" width="3.7109375" style="132" customWidth="1"/>
    <col min="14" max="14" width="4.7109375" style="132" hidden="1" customWidth="1"/>
    <col min="15" max="15" width="5.7109375" style="132" customWidth="1"/>
    <col min="16" max="16" width="30.7109375" style="255" customWidth="1"/>
    <col min="17" max="17" width="9.140625" style="135"/>
    <col min="18" max="30" width="5.7109375" style="135" hidden="1" customWidth="1" outlineLevel="1"/>
    <col min="31" max="31" width="9.140625" style="135" collapsed="1"/>
    <col min="32" max="16384" width="9.140625" style="135"/>
  </cols>
  <sheetData>
    <row r="1" spans="1:30" ht="15.75">
      <c r="A1" s="73"/>
      <c r="B1" s="73"/>
      <c r="C1" s="73"/>
      <c r="D1" s="73"/>
      <c r="E1" s="15"/>
      <c r="F1" s="73"/>
      <c r="G1" s="198"/>
      <c r="H1" s="73"/>
      <c r="I1" s="73"/>
      <c r="J1" s="73"/>
      <c r="K1" s="73"/>
      <c r="L1" s="76"/>
      <c r="M1" s="76"/>
      <c r="N1" s="76"/>
      <c r="R1" s="203">
        <v>12</v>
      </c>
      <c r="S1" s="204">
        <v>14.44</v>
      </c>
      <c r="T1" s="203">
        <v>14.441000000000001</v>
      </c>
      <c r="U1" s="204">
        <v>15.44</v>
      </c>
      <c r="V1" s="203">
        <v>15.441000000000001</v>
      </c>
      <c r="W1" s="204">
        <v>16.64</v>
      </c>
      <c r="X1" s="203">
        <v>16.640999999999998</v>
      </c>
      <c r="Y1" s="204">
        <v>17.940000000000001</v>
      </c>
      <c r="Z1" s="203">
        <v>17.940999999999999</v>
      </c>
      <c r="AA1" s="205">
        <v>19.239999999999998</v>
      </c>
      <c r="AB1" s="206">
        <v>19.241</v>
      </c>
      <c r="AC1" s="205">
        <v>20.440000000000001</v>
      </c>
      <c r="AD1" s="206">
        <v>20.440999999999999</v>
      </c>
    </row>
    <row r="2" spans="1:30" ht="15.75">
      <c r="A2" s="73"/>
      <c r="B2" s="73"/>
      <c r="C2" s="73"/>
      <c r="D2" s="73"/>
      <c r="E2" s="15"/>
      <c r="F2" s="15" t="s">
        <v>33</v>
      </c>
      <c r="G2" s="15"/>
      <c r="H2" s="73"/>
      <c r="I2" s="73"/>
      <c r="J2" s="73"/>
      <c r="K2" s="73"/>
      <c r="L2" s="76"/>
      <c r="M2" s="76"/>
      <c r="N2" s="76"/>
      <c r="R2" s="207" t="s">
        <v>45</v>
      </c>
      <c r="S2" s="207" t="s">
        <v>45</v>
      </c>
      <c r="T2" s="207" t="s">
        <v>44</v>
      </c>
      <c r="U2" s="207" t="s">
        <v>44</v>
      </c>
      <c r="V2" s="207" t="s">
        <v>43</v>
      </c>
      <c r="W2" s="207" t="s">
        <v>43</v>
      </c>
      <c r="X2" s="207" t="s">
        <v>42</v>
      </c>
      <c r="Y2" s="207" t="s">
        <v>42</v>
      </c>
      <c r="Z2" s="207" t="s">
        <v>41</v>
      </c>
      <c r="AA2" s="207" t="s">
        <v>41</v>
      </c>
      <c r="AB2" s="207" t="s">
        <v>40</v>
      </c>
      <c r="AC2" s="207" t="s">
        <v>40</v>
      </c>
      <c r="AD2" s="207" t="s">
        <v>39</v>
      </c>
    </row>
    <row r="3" spans="1:30" ht="15.75">
      <c r="A3" s="73"/>
      <c r="B3" s="73"/>
      <c r="C3" s="73"/>
      <c r="D3" s="73"/>
      <c r="E3" s="15"/>
      <c r="F3" s="15" t="s">
        <v>32</v>
      </c>
      <c r="G3" s="15"/>
      <c r="H3" s="73"/>
      <c r="I3" s="73"/>
      <c r="J3" s="73"/>
      <c r="K3" s="73"/>
      <c r="L3" s="76"/>
      <c r="M3" s="76"/>
      <c r="N3" s="76"/>
    </row>
    <row r="4" spans="1:30" ht="15.75">
      <c r="A4" s="73"/>
      <c r="B4" s="73"/>
      <c r="C4" s="73"/>
      <c r="D4" s="73"/>
      <c r="E4" s="15"/>
      <c r="F4" s="15" t="s">
        <v>31</v>
      </c>
      <c r="G4" s="15"/>
      <c r="H4" s="73"/>
      <c r="I4" s="73"/>
      <c r="J4" s="73"/>
      <c r="K4" s="73"/>
      <c r="L4" s="76"/>
      <c r="M4" s="76"/>
      <c r="N4" s="76"/>
    </row>
    <row r="5" spans="1:30" ht="15.75">
      <c r="A5" s="73"/>
      <c r="B5" s="73"/>
      <c r="C5" s="73"/>
      <c r="D5" s="73"/>
      <c r="E5" s="15"/>
      <c r="F5" s="73"/>
      <c r="G5" s="198"/>
      <c r="H5" s="73"/>
      <c r="I5" s="73"/>
      <c r="J5" s="73"/>
      <c r="K5" s="73"/>
      <c r="L5" s="76"/>
      <c r="M5" s="76"/>
      <c r="N5" s="76"/>
    </row>
    <row r="6" spans="1:30" ht="15.75">
      <c r="A6" s="73"/>
      <c r="B6" s="73"/>
      <c r="C6" s="73"/>
      <c r="D6" s="73"/>
      <c r="E6" s="15"/>
      <c r="F6" s="15"/>
      <c r="G6" s="15"/>
      <c r="H6" s="73"/>
      <c r="I6" s="73"/>
      <c r="J6" s="73"/>
      <c r="K6" s="73"/>
      <c r="L6" s="76"/>
      <c r="M6" s="76"/>
      <c r="N6" s="76"/>
    </row>
    <row r="7" spans="1:30" ht="18.75">
      <c r="A7" s="73"/>
      <c r="B7" s="73"/>
      <c r="C7" s="73"/>
      <c r="D7" s="73"/>
      <c r="E7" s="15"/>
      <c r="F7" s="14" t="s">
        <v>30</v>
      </c>
      <c r="G7" s="14"/>
      <c r="H7" s="73"/>
      <c r="I7" s="73"/>
      <c r="J7" s="73"/>
      <c r="K7" s="73"/>
      <c r="L7" s="76"/>
      <c r="M7" s="76"/>
      <c r="N7" s="76"/>
    </row>
    <row r="8" spans="1:30" ht="18.75">
      <c r="A8" s="73"/>
      <c r="B8" s="73"/>
      <c r="C8" s="73"/>
      <c r="D8" s="73"/>
      <c r="E8" s="15"/>
      <c r="F8" s="14" t="s">
        <v>48</v>
      </c>
      <c r="G8" s="14"/>
      <c r="H8" s="73"/>
      <c r="I8" s="73"/>
      <c r="J8" s="73"/>
      <c r="K8" s="73"/>
      <c r="L8" s="76"/>
      <c r="M8" s="76"/>
      <c r="N8" s="76"/>
    </row>
    <row r="9" spans="1:30">
      <c r="F9" s="74"/>
      <c r="G9" s="209"/>
    </row>
    <row r="10" spans="1:30" ht="20.25">
      <c r="E10" s="213"/>
      <c r="F10" s="75" t="s">
        <v>35</v>
      </c>
      <c r="G10" s="75"/>
    </row>
    <row r="11" spans="1:30" ht="6.95" customHeight="1">
      <c r="E11" s="213"/>
      <c r="F11" s="14"/>
      <c r="G11" s="14"/>
    </row>
    <row r="12" spans="1:30" ht="20.25" customHeight="1">
      <c r="F12" s="78" t="s">
        <v>49</v>
      </c>
      <c r="G12" s="78"/>
    </row>
    <row r="13" spans="1:30">
      <c r="A13" s="82" t="s">
        <v>50</v>
      </c>
      <c r="C13" s="211"/>
      <c r="P13" s="87" t="s">
        <v>51</v>
      </c>
      <c r="Q13" s="87"/>
    </row>
    <row r="14" spans="1:30">
      <c r="F14" s="213"/>
    </row>
    <row r="15" spans="1:30">
      <c r="A15" s="214" t="s">
        <v>52</v>
      </c>
      <c r="B15" s="215" t="s">
        <v>104</v>
      </c>
      <c r="C15" s="257" t="s">
        <v>105</v>
      </c>
      <c r="D15" s="215" t="s">
        <v>55</v>
      </c>
      <c r="E15" s="215" t="s">
        <v>106</v>
      </c>
      <c r="F15" s="215" t="s">
        <v>57</v>
      </c>
      <c r="G15" s="776" t="s">
        <v>107</v>
      </c>
      <c r="H15" s="777"/>
      <c r="I15" s="777"/>
      <c r="J15" s="777"/>
      <c r="K15" s="777"/>
      <c r="L15" s="777"/>
      <c r="M15" s="778"/>
      <c r="N15" s="353"/>
      <c r="O15" s="214" t="s">
        <v>56</v>
      </c>
      <c r="P15" s="259" t="s">
        <v>60</v>
      </c>
    </row>
    <row r="16" spans="1:30" ht="6.95" customHeight="1">
      <c r="A16" s="217"/>
      <c r="B16" s="218"/>
      <c r="C16" s="260"/>
      <c r="D16" s="218"/>
      <c r="E16" s="218"/>
      <c r="F16" s="15"/>
      <c r="G16" s="341"/>
      <c r="H16" s="221"/>
      <c r="I16" s="221"/>
      <c r="J16" s="221"/>
      <c r="K16" s="221"/>
      <c r="L16" s="221"/>
      <c r="M16" s="221"/>
      <c r="N16" s="221"/>
      <c r="O16" s="217"/>
      <c r="P16" s="261"/>
    </row>
    <row r="17" spans="1:32">
      <c r="A17" s="310"/>
      <c r="B17" s="222"/>
      <c r="C17" s="296" t="s">
        <v>61</v>
      </c>
      <c r="D17" s="223"/>
      <c r="E17" s="223"/>
      <c r="F17" s="109" t="s">
        <v>855</v>
      </c>
      <c r="G17" s="109"/>
      <c r="H17" s="110"/>
      <c r="I17" s="110"/>
      <c r="J17" s="110"/>
      <c r="K17" s="110"/>
      <c r="L17" s="247"/>
      <c r="M17" s="247"/>
      <c r="N17" s="247"/>
      <c r="O17" s="296"/>
      <c r="P17" s="262" t="s">
        <v>856</v>
      </c>
    </row>
    <row r="18" spans="1:32" ht="8.1" customHeight="1">
      <c r="A18" s="225"/>
      <c r="B18" s="225"/>
      <c r="C18" s="116"/>
      <c r="D18" s="226"/>
      <c r="E18" s="226"/>
      <c r="F18" s="118"/>
      <c r="G18" s="118"/>
      <c r="H18" s="119"/>
      <c r="I18" s="119"/>
      <c r="J18" s="119"/>
      <c r="K18" s="119"/>
      <c r="L18" s="128"/>
      <c r="M18" s="128"/>
      <c r="N18" s="128"/>
      <c r="O18" s="116"/>
      <c r="P18" s="354"/>
    </row>
    <row r="19" spans="1:32" ht="15" customHeight="1">
      <c r="A19" s="116">
        <v>1</v>
      </c>
      <c r="B19" s="116">
        <v>62</v>
      </c>
      <c r="C19" s="125" t="s">
        <v>857</v>
      </c>
      <c r="D19" s="76">
        <v>2001</v>
      </c>
      <c r="E19" s="76" t="s">
        <v>43</v>
      </c>
      <c r="F19" s="126" t="s">
        <v>368</v>
      </c>
      <c r="G19" s="128">
        <v>16.350000000000001</v>
      </c>
      <c r="H19" s="355" t="s">
        <v>808</v>
      </c>
      <c r="I19" s="328">
        <v>0.8</v>
      </c>
      <c r="J19" s="129" t="s">
        <v>809</v>
      </c>
      <c r="K19" s="145">
        <v>15.971</v>
      </c>
      <c r="L19" s="355" t="s">
        <v>808</v>
      </c>
      <c r="M19" s="135">
        <v>0.3</v>
      </c>
      <c r="N19" s="130">
        <f t="shared" ref="N19:N48" si="0">MIN(G19,K19)</f>
        <v>15.971</v>
      </c>
      <c r="O19" s="130" t="str">
        <f t="shared" ref="O19:O48" si="1">LOOKUP(N19,$R$1:$AD$1,$R$2:$AD$2)</f>
        <v>II</v>
      </c>
      <c r="P19" s="134" t="s">
        <v>369</v>
      </c>
      <c r="AF19" s="136"/>
    </row>
    <row r="20" spans="1:32" ht="15" customHeight="1">
      <c r="A20" s="116">
        <v>2</v>
      </c>
      <c r="B20" s="116">
        <v>736</v>
      </c>
      <c r="C20" s="125" t="s">
        <v>858</v>
      </c>
      <c r="D20" s="76" t="s">
        <v>114</v>
      </c>
      <c r="E20" s="76"/>
      <c r="F20" s="126" t="s">
        <v>136</v>
      </c>
      <c r="G20" s="128">
        <v>16.11</v>
      </c>
      <c r="H20" s="355" t="s">
        <v>808</v>
      </c>
      <c r="I20" s="328">
        <v>0.8</v>
      </c>
      <c r="J20" s="129" t="s">
        <v>809</v>
      </c>
      <c r="K20" s="145">
        <v>15.974</v>
      </c>
      <c r="L20" s="355" t="s">
        <v>808</v>
      </c>
      <c r="M20" s="135">
        <v>0.3</v>
      </c>
      <c r="N20" s="130">
        <f t="shared" si="0"/>
        <v>15.974</v>
      </c>
      <c r="O20" s="130" t="str">
        <f t="shared" si="1"/>
        <v>II</v>
      </c>
      <c r="P20" s="134" t="s">
        <v>1206</v>
      </c>
      <c r="AF20" s="136"/>
    </row>
    <row r="21" spans="1:32" ht="15" customHeight="1">
      <c r="A21" s="116">
        <v>3</v>
      </c>
      <c r="B21" s="116">
        <v>852</v>
      </c>
      <c r="C21" s="125" t="s">
        <v>859</v>
      </c>
      <c r="D21" s="76" t="s">
        <v>114</v>
      </c>
      <c r="E21" s="76" t="s">
        <v>42</v>
      </c>
      <c r="F21" s="126" t="s">
        <v>115</v>
      </c>
      <c r="G21" s="128">
        <v>16.88</v>
      </c>
      <c r="H21" s="355" t="s">
        <v>808</v>
      </c>
      <c r="I21" s="328">
        <v>0.6</v>
      </c>
      <c r="J21" s="129" t="s">
        <v>809</v>
      </c>
      <c r="K21" s="145">
        <v>16.821000000000002</v>
      </c>
      <c r="L21" s="355" t="s">
        <v>808</v>
      </c>
      <c r="M21" s="135">
        <v>0.3</v>
      </c>
      <c r="N21" s="130">
        <f t="shared" si="0"/>
        <v>16.821000000000002</v>
      </c>
      <c r="O21" s="130" t="str">
        <f t="shared" si="1"/>
        <v>III</v>
      </c>
      <c r="P21" s="134" t="s">
        <v>658</v>
      </c>
      <c r="AF21" s="136"/>
    </row>
    <row r="22" spans="1:32" ht="15" customHeight="1">
      <c r="A22" s="116">
        <v>4</v>
      </c>
      <c r="B22" s="116">
        <v>338</v>
      </c>
      <c r="C22" s="125" t="s">
        <v>860</v>
      </c>
      <c r="D22" s="76">
        <v>2001</v>
      </c>
      <c r="E22" s="76" t="s">
        <v>42</v>
      </c>
      <c r="F22" s="126" t="s">
        <v>153</v>
      </c>
      <c r="G22" s="128">
        <v>17.04</v>
      </c>
      <c r="H22" s="355" t="s">
        <v>808</v>
      </c>
      <c r="I22" s="328">
        <v>0.6</v>
      </c>
      <c r="J22" s="129" t="s">
        <v>809</v>
      </c>
      <c r="K22" s="145">
        <v>16.826000000000001</v>
      </c>
      <c r="L22" s="355" t="s">
        <v>808</v>
      </c>
      <c r="M22" s="135">
        <v>0.3</v>
      </c>
      <c r="N22" s="130">
        <f t="shared" si="0"/>
        <v>16.826000000000001</v>
      </c>
      <c r="O22" s="130" t="str">
        <f t="shared" si="1"/>
        <v>III</v>
      </c>
      <c r="P22" s="134" t="s">
        <v>861</v>
      </c>
      <c r="AF22" s="136"/>
    </row>
    <row r="23" spans="1:32" ht="15" customHeight="1">
      <c r="A23" s="116">
        <v>5</v>
      </c>
      <c r="B23" s="116">
        <v>36</v>
      </c>
      <c r="C23" s="125" t="s">
        <v>862</v>
      </c>
      <c r="D23" s="76">
        <v>2002</v>
      </c>
      <c r="E23" s="76" t="s">
        <v>42</v>
      </c>
      <c r="F23" s="126" t="s">
        <v>228</v>
      </c>
      <c r="G23" s="128">
        <v>17.420000000000002</v>
      </c>
      <c r="H23" s="355" t="s">
        <v>808</v>
      </c>
      <c r="I23" s="328">
        <v>0.6</v>
      </c>
      <c r="J23" s="129" t="s">
        <v>809</v>
      </c>
      <c r="K23" s="145">
        <v>17.420000000000002</v>
      </c>
      <c r="L23" s="355" t="s">
        <v>808</v>
      </c>
      <c r="M23" s="135">
        <v>0.3</v>
      </c>
      <c r="N23" s="130">
        <f t="shared" si="0"/>
        <v>17.420000000000002</v>
      </c>
      <c r="O23" s="130" t="str">
        <f t="shared" si="1"/>
        <v>III</v>
      </c>
      <c r="P23" s="134" t="s">
        <v>863</v>
      </c>
      <c r="AF23" s="136"/>
    </row>
    <row r="24" spans="1:32" ht="15" customHeight="1">
      <c r="A24" s="116">
        <v>6</v>
      </c>
      <c r="B24" s="116">
        <v>382</v>
      </c>
      <c r="C24" s="125" t="s">
        <v>864</v>
      </c>
      <c r="D24" s="76" t="s">
        <v>146</v>
      </c>
      <c r="E24" s="76" t="s">
        <v>43</v>
      </c>
      <c r="F24" s="126" t="s">
        <v>83</v>
      </c>
      <c r="G24" s="128">
        <v>17.79</v>
      </c>
      <c r="H24" s="355" t="s">
        <v>808</v>
      </c>
      <c r="I24" s="328">
        <v>0.8</v>
      </c>
      <c r="J24" s="129" t="s">
        <v>809</v>
      </c>
      <c r="K24" s="145">
        <v>17.489999999999998</v>
      </c>
      <c r="L24" s="355" t="s">
        <v>808</v>
      </c>
      <c r="M24" s="135">
        <v>0.3</v>
      </c>
      <c r="N24" s="130">
        <f t="shared" si="0"/>
        <v>17.489999999999998</v>
      </c>
      <c r="O24" s="130" t="str">
        <f t="shared" si="1"/>
        <v>III</v>
      </c>
      <c r="P24" s="134" t="s">
        <v>382</v>
      </c>
      <c r="AF24" s="136"/>
    </row>
    <row r="25" spans="1:32" ht="15" customHeight="1">
      <c r="A25" s="116">
        <v>7</v>
      </c>
      <c r="B25" s="116">
        <v>568</v>
      </c>
      <c r="C25" s="125" t="s">
        <v>865</v>
      </c>
      <c r="D25" s="76" t="s">
        <v>114</v>
      </c>
      <c r="E25" s="76" t="s">
        <v>42</v>
      </c>
      <c r="F25" s="126" t="s">
        <v>124</v>
      </c>
      <c r="G25" s="128">
        <v>17.73</v>
      </c>
      <c r="H25" s="355" t="s">
        <v>808</v>
      </c>
      <c r="I25" s="328">
        <v>0.6</v>
      </c>
      <c r="J25" s="129" t="s">
        <v>809</v>
      </c>
      <c r="K25" s="145">
        <v>17.98</v>
      </c>
      <c r="L25" s="355" t="s">
        <v>808</v>
      </c>
      <c r="M25" s="135">
        <v>0.3</v>
      </c>
      <c r="N25" s="130">
        <f t="shared" si="0"/>
        <v>17.73</v>
      </c>
      <c r="O25" s="130" t="str">
        <f t="shared" si="1"/>
        <v>III</v>
      </c>
      <c r="P25" s="134" t="s">
        <v>866</v>
      </c>
      <c r="AF25" s="136"/>
    </row>
    <row r="26" spans="1:32" ht="15" customHeight="1">
      <c r="A26" s="116">
        <v>8</v>
      </c>
      <c r="B26" s="116">
        <v>981</v>
      </c>
      <c r="C26" s="125" t="s">
        <v>867</v>
      </c>
      <c r="D26" s="76">
        <v>2001</v>
      </c>
      <c r="E26" s="76" t="s">
        <v>43</v>
      </c>
      <c r="F26" s="126" t="s">
        <v>68</v>
      </c>
      <c r="G26" s="128">
        <v>17.18</v>
      </c>
      <c r="H26" s="355" t="s">
        <v>808</v>
      </c>
      <c r="I26" s="328">
        <v>0.6</v>
      </c>
      <c r="J26" s="129" t="s">
        <v>809</v>
      </c>
      <c r="K26" s="227" t="s">
        <v>591</v>
      </c>
      <c r="L26" s="355"/>
      <c r="M26" s="135"/>
      <c r="N26" s="130">
        <f t="shared" si="0"/>
        <v>17.18</v>
      </c>
      <c r="O26" s="130" t="str">
        <f t="shared" si="1"/>
        <v>III</v>
      </c>
      <c r="P26" s="134" t="s">
        <v>69</v>
      </c>
      <c r="AF26" s="136"/>
    </row>
    <row r="27" spans="1:32">
      <c r="A27" s="116">
        <v>9</v>
      </c>
      <c r="B27" s="116">
        <v>935</v>
      </c>
      <c r="C27" s="125" t="s">
        <v>868</v>
      </c>
      <c r="D27" s="76" t="s">
        <v>114</v>
      </c>
      <c r="E27" s="76" t="s">
        <v>42</v>
      </c>
      <c r="F27" s="126" t="s">
        <v>68</v>
      </c>
      <c r="G27" s="128">
        <v>17.809999999999999</v>
      </c>
      <c r="H27" s="355" t="s">
        <v>808</v>
      </c>
      <c r="I27" s="328">
        <v>0.8</v>
      </c>
      <c r="J27" s="129"/>
      <c r="K27" s="227"/>
      <c r="L27" s="228"/>
      <c r="M27" s="135"/>
      <c r="N27" s="130">
        <f t="shared" si="0"/>
        <v>17.809999999999999</v>
      </c>
      <c r="O27" s="130" t="str">
        <f t="shared" si="1"/>
        <v>III</v>
      </c>
      <c r="P27" s="134" t="s">
        <v>869</v>
      </c>
      <c r="AF27" s="136"/>
    </row>
    <row r="28" spans="1:32">
      <c r="A28" s="116">
        <v>10</v>
      </c>
      <c r="B28" s="116">
        <v>851</v>
      </c>
      <c r="C28" s="125" t="s">
        <v>870</v>
      </c>
      <c r="D28" s="76" t="s">
        <v>114</v>
      </c>
      <c r="E28" s="76" t="s">
        <v>43</v>
      </c>
      <c r="F28" s="126" t="s">
        <v>115</v>
      </c>
      <c r="G28" s="128">
        <v>18</v>
      </c>
      <c r="H28" s="355" t="s">
        <v>808</v>
      </c>
      <c r="I28" s="328">
        <v>0.6</v>
      </c>
      <c r="J28" s="129"/>
      <c r="K28" s="227"/>
      <c r="L28" s="228"/>
      <c r="M28" s="135"/>
      <c r="N28" s="130">
        <f t="shared" si="0"/>
        <v>18</v>
      </c>
      <c r="O28" s="130" t="str">
        <f t="shared" si="1"/>
        <v>1юн</v>
      </c>
      <c r="P28" s="134" t="s">
        <v>658</v>
      </c>
      <c r="AF28" s="136"/>
    </row>
    <row r="29" spans="1:32">
      <c r="A29" s="116">
        <v>11</v>
      </c>
      <c r="B29" s="116">
        <v>71</v>
      </c>
      <c r="C29" s="125" t="s">
        <v>871</v>
      </c>
      <c r="D29" s="76">
        <v>2001</v>
      </c>
      <c r="E29" s="76" t="s">
        <v>41</v>
      </c>
      <c r="F29" s="126" t="s">
        <v>269</v>
      </c>
      <c r="G29" s="128">
        <v>18.14</v>
      </c>
      <c r="H29" s="355" t="s">
        <v>808</v>
      </c>
      <c r="I29" s="328">
        <v>0.5</v>
      </c>
      <c r="J29" s="129"/>
      <c r="K29" s="227"/>
      <c r="L29" s="228"/>
      <c r="M29" s="135"/>
      <c r="N29" s="130">
        <f t="shared" si="0"/>
        <v>18.14</v>
      </c>
      <c r="O29" s="130" t="str">
        <f t="shared" si="1"/>
        <v>1юн</v>
      </c>
      <c r="P29" s="134" t="s">
        <v>861</v>
      </c>
      <c r="AF29" s="136"/>
    </row>
    <row r="30" spans="1:32">
      <c r="A30" s="116">
        <v>12</v>
      </c>
      <c r="B30" s="116">
        <v>427</v>
      </c>
      <c r="C30" s="125" t="s">
        <v>872</v>
      </c>
      <c r="D30" s="76" t="s">
        <v>114</v>
      </c>
      <c r="E30" s="76" t="s">
        <v>42</v>
      </c>
      <c r="F30" s="126" t="s">
        <v>83</v>
      </c>
      <c r="G30" s="128">
        <v>18.18</v>
      </c>
      <c r="H30" s="355" t="s">
        <v>808</v>
      </c>
      <c r="I30" s="328">
        <v>0.8</v>
      </c>
      <c r="J30" s="129"/>
      <c r="K30" s="227"/>
      <c r="L30" s="228"/>
      <c r="M30" s="135"/>
      <c r="N30" s="130">
        <f t="shared" si="0"/>
        <v>18.18</v>
      </c>
      <c r="O30" s="130" t="str">
        <f t="shared" si="1"/>
        <v>1юн</v>
      </c>
      <c r="P30" s="134" t="s">
        <v>675</v>
      </c>
      <c r="AF30" s="136"/>
    </row>
    <row r="31" spans="1:32">
      <c r="A31" s="116">
        <v>13</v>
      </c>
      <c r="B31" s="116">
        <v>602</v>
      </c>
      <c r="C31" s="125" t="s">
        <v>873</v>
      </c>
      <c r="D31" s="76">
        <v>2002</v>
      </c>
      <c r="E31" s="76" t="s">
        <v>42</v>
      </c>
      <c r="F31" s="126" t="s">
        <v>175</v>
      </c>
      <c r="G31" s="128">
        <v>18.59</v>
      </c>
      <c r="H31" s="355" t="s">
        <v>808</v>
      </c>
      <c r="I31" s="328">
        <v>0.5</v>
      </c>
      <c r="J31" s="129"/>
      <c r="K31" s="227"/>
      <c r="L31" s="228"/>
      <c r="M31" s="135"/>
      <c r="N31" s="130">
        <f t="shared" si="0"/>
        <v>18.59</v>
      </c>
      <c r="O31" s="130" t="str">
        <f t="shared" si="1"/>
        <v>1юн</v>
      </c>
      <c r="P31" s="134" t="s">
        <v>874</v>
      </c>
      <c r="AF31" s="136"/>
    </row>
    <row r="32" spans="1:32">
      <c r="A32" s="116">
        <v>14</v>
      </c>
      <c r="B32" s="116">
        <v>755</v>
      </c>
      <c r="C32" s="125" t="s">
        <v>875</v>
      </c>
      <c r="D32" s="76">
        <v>2001</v>
      </c>
      <c r="E32" s="76" t="s">
        <v>41</v>
      </c>
      <c r="F32" s="126" t="s">
        <v>171</v>
      </c>
      <c r="G32" s="128">
        <v>19.09</v>
      </c>
      <c r="H32" s="355" t="s">
        <v>808</v>
      </c>
      <c r="I32" s="328">
        <v>0.6</v>
      </c>
      <c r="J32" s="129"/>
      <c r="K32" s="227"/>
      <c r="L32" s="228"/>
      <c r="M32" s="135"/>
      <c r="N32" s="130">
        <f t="shared" si="0"/>
        <v>19.09</v>
      </c>
      <c r="O32" s="130" t="str">
        <f t="shared" si="1"/>
        <v>1юн</v>
      </c>
      <c r="P32" s="134" t="s">
        <v>291</v>
      </c>
      <c r="AF32" s="136"/>
    </row>
    <row r="33" spans="1:32">
      <c r="A33" s="116">
        <v>15</v>
      </c>
      <c r="B33" s="116">
        <v>931</v>
      </c>
      <c r="C33" s="125" t="s">
        <v>876</v>
      </c>
      <c r="D33" s="76" t="s">
        <v>114</v>
      </c>
      <c r="E33" s="76" t="s">
        <v>42</v>
      </c>
      <c r="F33" s="126" t="s">
        <v>75</v>
      </c>
      <c r="G33" s="128">
        <v>19.27</v>
      </c>
      <c r="H33" s="355" t="s">
        <v>808</v>
      </c>
      <c r="I33" s="328">
        <v>0.6</v>
      </c>
      <c r="J33" s="129"/>
      <c r="K33" s="227"/>
      <c r="L33" s="228"/>
      <c r="M33" s="135"/>
      <c r="N33" s="130">
        <f t="shared" si="0"/>
        <v>19.27</v>
      </c>
      <c r="O33" s="130" t="str">
        <f t="shared" si="1"/>
        <v>2юн</v>
      </c>
      <c r="P33" s="134" t="s">
        <v>869</v>
      </c>
      <c r="AF33" s="136"/>
    </row>
    <row r="34" spans="1:32">
      <c r="A34" s="116">
        <v>16</v>
      </c>
      <c r="B34" s="116">
        <v>577</v>
      </c>
      <c r="C34" s="125" t="s">
        <v>877</v>
      </c>
      <c r="D34" s="76" t="s">
        <v>114</v>
      </c>
      <c r="E34" s="76" t="s">
        <v>42</v>
      </c>
      <c r="F34" s="126" t="s">
        <v>124</v>
      </c>
      <c r="G34" s="128">
        <v>19.510000000000002</v>
      </c>
      <c r="H34" s="355" t="s">
        <v>808</v>
      </c>
      <c r="I34" s="328">
        <v>0.6</v>
      </c>
      <c r="J34" s="129"/>
      <c r="K34" s="227"/>
      <c r="L34" s="228"/>
      <c r="M34" s="135"/>
      <c r="N34" s="130">
        <f t="shared" si="0"/>
        <v>19.510000000000002</v>
      </c>
      <c r="O34" s="130" t="str">
        <f t="shared" si="1"/>
        <v>2юн</v>
      </c>
      <c r="P34" s="134" t="s">
        <v>266</v>
      </c>
      <c r="AF34" s="136"/>
    </row>
    <row r="35" spans="1:32">
      <c r="A35" s="116">
        <v>17</v>
      </c>
      <c r="B35" s="116">
        <v>579</v>
      </c>
      <c r="C35" s="125" t="s">
        <v>878</v>
      </c>
      <c r="D35" s="76" t="s">
        <v>146</v>
      </c>
      <c r="E35" s="76" t="s">
        <v>42</v>
      </c>
      <c r="F35" s="126" t="s">
        <v>124</v>
      </c>
      <c r="G35" s="128">
        <v>19.84</v>
      </c>
      <c r="H35" s="355" t="s">
        <v>808</v>
      </c>
      <c r="I35" s="328">
        <v>0.8</v>
      </c>
      <c r="J35" s="129"/>
      <c r="K35" s="227"/>
      <c r="L35" s="228"/>
      <c r="M35" s="135"/>
      <c r="N35" s="130">
        <f t="shared" si="0"/>
        <v>19.84</v>
      </c>
      <c r="O35" s="130" t="str">
        <f t="shared" si="1"/>
        <v>2юн</v>
      </c>
      <c r="P35" s="134" t="s">
        <v>866</v>
      </c>
      <c r="AF35" s="136"/>
    </row>
    <row r="36" spans="1:32">
      <c r="A36" s="116">
        <v>18</v>
      </c>
      <c r="B36" s="116">
        <v>402</v>
      </c>
      <c r="C36" s="125" t="s">
        <v>879</v>
      </c>
      <c r="D36" s="76" t="s">
        <v>146</v>
      </c>
      <c r="E36" s="76" t="s">
        <v>42</v>
      </c>
      <c r="F36" s="126" t="s">
        <v>83</v>
      </c>
      <c r="G36" s="128">
        <v>19.940000000000001</v>
      </c>
      <c r="H36" s="355" t="s">
        <v>808</v>
      </c>
      <c r="I36" s="328">
        <v>0.5</v>
      </c>
      <c r="J36" s="129"/>
      <c r="K36" s="227"/>
      <c r="L36" s="228"/>
      <c r="M36" s="135"/>
      <c r="N36" s="130">
        <f t="shared" si="0"/>
        <v>19.940000000000001</v>
      </c>
      <c r="O36" s="130" t="str">
        <f t="shared" si="1"/>
        <v>2юн</v>
      </c>
      <c r="P36" s="134" t="s">
        <v>675</v>
      </c>
      <c r="AF36" s="136"/>
    </row>
    <row r="37" spans="1:32">
      <c r="A37" s="116">
        <v>19</v>
      </c>
      <c r="B37" s="116">
        <v>280</v>
      </c>
      <c r="C37" s="125" t="s">
        <v>880</v>
      </c>
      <c r="D37" s="76">
        <v>2002</v>
      </c>
      <c r="E37" s="76" t="s">
        <v>41</v>
      </c>
      <c r="F37" s="126" t="s">
        <v>167</v>
      </c>
      <c r="G37" s="128">
        <v>20.059999999999999</v>
      </c>
      <c r="H37" s="355" t="s">
        <v>808</v>
      </c>
      <c r="I37" s="328">
        <v>0.5</v>
      </c>
      <c r="J37" s="129"/>
      <c r="K37" s="227"/>
      <c r="L37" s="228"/>
      <c r="M37" s="135"/>
      <c r="N37" s="130">
        <f t="shared" si="0"/>
        <v>20.059999999999999</v>
      </c>
      <c r="O37" s="130" t="str">
        <f t="shared" si="1"/>
        <v>2юн</v>
      </c>
      <c r="P37" s="134" t="s">
        <v>515</v>
      </c>
      <c r="AF37" s="136"/>
    </row>
    <row r="38" spans="1:32">
      <c r="A38" s="116">
        <v>20</v>
      </c>
      <c r="B38" s="116">
        <v>932</v>
      </c>
      <c r="C38" s="125" t="s">
        <v>881</v>
      </c>
      <c r="D38" s="76" t="s">
        <v>146</v>
      </c>
      <c r="E38" s="76" t="s">
        <v>41</v>
      </c>
      <c r="F38" s="126" t="s">
        <v>75</v>
      </c>
      <c r="G38" s="128">
        <v>20.12</v>
      </c>
      <c r="H38" s="355" t="s">
        <v>808</v>
      </c>
      <c r="I38" s="328">
        <v>0.6</v>
      </c>
      <c r="J38" s="129"/>
      <c r="K38" s="227"/>
      <c r="L38" s="228"/>
      <c r="M38" s="135"/>
      <c r="N38" s="130">
        <f t="shared" si="0"/>
        <v>20.12</v>
      </c>
      <c r="O38" s="130" t="str">
        <f t="shared" si="1"/>
        <v>2юн</v>
      </c>
      <c r="P38" s="134" t="s">
        <v>869</v>
      </c>
      <c r="AF38" s="136"/>
    </row>
    <row r="39" spans="1:32">
      <c r="A39" s="116">
        <v>21</v>
      </c>
      <c r="B39" s="116">
        <v>572</v>
      </c>
      <c r="C39" s="125" t="s">
        <v>882</v>
      </c>
      <c r="D39" s="76" t="s">
        <v>114</v>
      </c>
      <c r="E39" s="76" t="s">
        <v>43</v>
      </c>
      <c r="F39" s="126" t="s">
        <v>124</v>
      </c>
      <c r="G39" s="128">
        <v>20.21</v>
      </c>
      <c r="H39" s="355" t="s">
        <v>808</v>
      </c>
      <c r="I39" s="328">
        <v>0.6</v>
      </c>
      <c r="J39" s="129"/>
      <c r="K39" s="227"/>
      <c r="L39" s="228"/>
      <c r="M39" s="135"/>
      <c r="N39" s="130">
        <f t="shared" si="0"/>
        <v>20.21</v>
      </c>
      <c r="O39" s="130" t="str">
        <f t="shared" si="1"/>
        <v>2юн</v>
      </c>
      <c r="P39" s="134" t="s">
        <v>866</v>
      </c>
      <c r="AF39" s="136"/>
    </row>
    <row r="40" spans="1:32">
      <c r="A40" s="116">
        <v>22</v>
      </c>
      <c r="B40" s="116">
        <v>422</v>
      </c>
      <c r="C40" s="125" t="s">
        <v>883</v>
      </c>
      <c r="D40" s="76" t="s">
        <v>146</v>
      </c>
      <c r="E40" s="76" t="s">
        <v>41</v>
      </c>
      <c r="F40" s="126" t="s">
        <v>83</v>
      </c>
      <c r="G40" s="128">
        <v>20.34</v>
      </c>
      <c r="H40" s="355" t="s">
        <v>808</v>
      </c>
      <c r="I40" s="328">
        <v>0.6</v>
      </c>
      <c r="J40" s="129"/>
      <c r="K40" s="227"/>
      <c r="L40" s="228"/>
      <c r="M40" s="135"/>
      <c r="N40" s="130">
        <f t="shared" si="0"/>
        <v>20.34</v>
      </c>
      <c r="O40" s="130" t="str">
        <f t="shared" si="1"/>
        <v>2юн</v>
      </c>
      <c r="P40" s="134" t="s">
        <v>429</v>
      </c>
      <c r="AF40" s="136"/>
    </row>
    <row r="41" spans="1:32">
      <c r="A41" s="116">
        <v>23</v>
      </c>
      <c r="B41" s="116">
        <v>934</v>
      </c>
      <c r="C41" s="125" t="s">
        <v>884</v>
      </c>
      <c r="D41" s="76" t="s">
        <v>146</v>
      </c>
      <c r="E41" s="76" t="s">
        <v>41</v>
      </c>
      <c r="F41" s="126" t="s">
        <v>75</v>
      </c>
      <c r="G41" s="128">
        <v>20.68</v>
      </c>
      <c r="H41" s="355" t="s">
        <v>808</v>
      </c>
      <c r="I41" s="328">
        <v>0.6</v>
      </c>
      <c r="J41" s="129"/>
      <c r="K41" s="227"/>
      <c r="L41" s="228"/>
      <c r="M41" s="135"/>
      <c r="N41" s="130">
        <f t="shared" si="0"/>
        <v>20.68</v>
      </c>
      <c r="O41" s="130" t="str">
        <f t="shared" si="1"/>
        <v>б/р</v>
      </c>
      <c r="P41" s="134" t="s">
        <v>869</v>
      </c>
      <c r="AF41" s="136"/>
    </row>
    <row r="42" spans="1:32">
      <c r="A42" s="116">
        <v>24</v>
      </c>
      <c r="B42" s="116">
        <v>204</v>
      </c>
      <c r="C42" s="125" t="s">
        <v>885</v>
      </c>
      <c r="D42" s="76">
        <v>2002</v>
      </c>
      <c r="E42" s="76" t="s">
        <v>41</v>
      </c>
      <c r="F42" s="126" t="s">
        <v>223</v>
      </c>
      <c r="G42" s="128">
        <v>21.09</v>
      </c>
      <c r="H42" s="355" t="s">
        <v>808</v>
      </c>
      <c r="I42" s="328">
        <v>0.5</v>
      </c>
      <c r="J42" s="129"/>
      <c r="K42" s="227"/>
      <c r="L42" s="228"/>
      <c r="M42" s="135"/>
      <c r="N42" s="130">
        <f t="shared" si="0"/>
        <v>21.09</v>
      </c>
      <c r="O42" s="130" t="str">
        <f t="shared" si="1"/>
        <v>б/р</v>
      </c>
      <c r="P42" s="134" t="s">
        <v>626</v>
      </c>
      <c r="AF42" s="136"/>
    </row>
    <row r="43" spans="1:32">
      <c r="A43" s="116">
        <v>25</v>
      </c>
      <c r="B43" s="116">
        <v>580</v>
      </c>
      <c r="C43" s="125" t="s">
        <v>886</v>
      </c>
      <c r="D43" s="76" t="s">
        <v>146</v>
      </c>
      <c r="E43" s="76" t="s">
        <v>42</v>
      </c>
      <c r="F43" s="126" t="s">
        <v>124</v>
      </c>
      <c r="G43" s="128">
        <v>21.31</v>
      </c>
      <c r="H43" s="355" t="s">
        <v>808</v>
      </c>
      <c r="I43" s="328">
        <v>0.8</v>
      </c>
      <c r="J43" s="129"/>
      <c r="K43" s="227"/>
      <c r="L43" s="228"/>
      <c r="M43" s="135"/>
      <c r="N43" s="130">
        <f t="shared" si="0"/>
        <v>21.31</v>
      </c>
      <c r="O43" s="130" t="str">
        <f t="shared" si="1"/>
        <v>б/р</v>
      </c>
      <c r="P43" s="134" t="s">
        <v>866</v>
      </c>
      <c r="AF43" s="136"/>
    </row>
    <row r="44" spans="1:32">
      <c r="A44" s="116">
        <v>26</v>
      </c>
      <c r="B44" s="116">
        <v>239</v>
      </c>
      <c r="C44" s="125" t="s">
        <v>887</v>
      </c>
      <c r="D44" s="76">
        <v>2002</v>
      </c>
      <c r="E44" s="76" t="s">
        <v>713</v>
      </c>
      <c r="F44" s="126" t="s">
        <v>167</v>
      </c>
      <c r="G44" s="128">
        <v>21.38</v>
      </c>
      <c r="H44" s="355" t="s">
        <v>808</v>
      </c>
      <c r="I44" s="328">
        <v>0.6</v>
      </c>
      <c r="J44" s="129"/>
      <c r="K44" s="227"/>
      <c r="L44" s="228"/>
      <c r="M44" s="135"/>
      <c r="N44" s="130">
        <f t="shared" si="0"/>
        <v>21.38</v>
      </c>
      <c r="O44" s="130" t="str">
        <f t="shared" si="1"/>
        <v>б/р</v>
      </c>
      <c r="P44" s="134" t="s">
        <v>515</v>
      </c>
      <c r="AF44" s="136"/>
    </row>
    <row r="45" spans="1:32">
      <c r="A45" s="116">
        <v>27</v>
      </c>
      <c r="B45" s="116">
        <v>950</v>
      </c>
      <c r="C45" s="125" t="s">
        <v>888</v>
      </c>
      <c r="D45" s="76" t="s">
        <v>146</v>
      </c>
      <c r="E45" s="76" t="s">
        <v>41</v>
      </c>
      <c r="F45" s="126" t="s">
        <v>365</v>
      </c>
      <c r="G45" s="128">
        <v>21.41</v>
      </c>
      <c r="H45" s="355" t="s">
        <v>808</v>
      </c>
      <c r="I45" s="328">
        <v>0.6</v>
      </c>
      <c r="J45" s="129"/>
      <c r="K45" s="227"/>
      <c r="L45" s="228"/>
      <c r="M45" s="135"/>
      <c r="N45" s="130">
        <f t="shared" si="0"/>
        <v>21.41</v>
      </c>
      <c r="O45" s="130" t="str">
        <f t="shared" si="1"/>
        <v>б/р</v>
      </c>
      <c r="P45" s="134" t="s">
        <v>334</v>
      </c>
      <c r="AF45" s="136"/>
    </row>
    <row r="46" spans="1:32">
      <c r="A46" s="116">
        <v>28</v>
      </c>
      <c r="B46" s="116">
        <v>984</v>
      </c>
      <c r="C46" s="125" t="s">
        <v>889</v>
      </c>
      <c r="D46" s="76" t="s">
        <v>146</v>
      </c>
      <c r="E46" s="76" t="s">
        <v>41</v>
      </c>
      <c r="F46" s="126" t="s">
        <v>365</v>
      </c>
      <c r="G46" s="128">
        <v>21.45</v>
      </c>
      <c r="H46" s="355" t="s">
        <v>808</v>
      </c>
      <c r="I46" s="328">
        <v>0.5</v>
      </c>
      <c r="J46" s="129"/>
      <c r="K46" s="227"/>
      <c r="L46" s="228"/>
      <c r="M46" s="135"/>
      <c r="N46" s="130">
        <f t="shared" si="0"/>
        <v>21.45</v>
      </c>
      <c r="O46" s="130" t="str">
        <f t="shared" si="1"/>
        <v>б/р</v>
      </c>
      <c r="P46" s="134" t="s">
        <v>334</v>
      </c>
      <c r="AF46" s="136"/>
    </row>
    <row r="47" spans="1:32">
      <c r="A47" s="116">
        <v>29</v>
      </c>
      <c r="B47" s="116">
        <v>616</v>
      </c>
      <c r="C47" s="125" t="s">
        <v>890</v>
      </c>
      <c r="D47" s="76">
        <v>2002</v>
      </c>
      <c r="E47" s="76" t="s">
        <v>41</v>
      </c>
      <c r="F47" s="126" t="s">
        <v>175</v>
      </c>
      <c r="G47" s="128">
        <v>21.65</v>
      </c>
      <c r="H47" s="355" t="s">
        <v>808</v>
      </c>
      <c r="I47" s="328">
        <v>0.6</v>
      </c>
      <c r="J47" s="129"/>
      <c r="K47" s="227"/>
      <c r="L47" s="228"/>
      <c r="M47" s="135"/>
      <c r="N47" s="130">
        <f t="shared" si="0"/>
        <v>21.65</v>
      </c>
      <c r="O47" s="130" t="str">
        <f t="shared" si="1"/>
        <v>б/р</v>
      </c>
      <c r="P47" s="134" t="s">
        <v>257</v>
      </c>
      <c r="AF47" s="136"/>
    </row>
    <row r="48" spans="1:32">
      <c r="A48" s="116">
        <v>29</v>
      </c>
      <c r="B48" s="116">
        <v>759</v>
      </c>
      <c r="C48" s="125" t="s">
        <v>891</v>
      </c>
      <c r="D48" s="76">
        <v>2002</v>
      </c>
      <c r="E48" s="76" t="s">
        <v>40</v>
      </c>
      <c r="F48" s="126" t="s">
        <v>171</v>
      </c>
      <c r="G48" s="128">
        <v>21.65</v>
      </c>
      <c r="H48" s="355" t="s">
        <v>808</v>
      </c>
      <c r="I48" s="328">
        <v>0.5</v>
      </c>
      <c r="J48" s="129"/>
      <c r="K48" s="227"/>
      <c r="L48" s="228"/>
      <c r="M48" s="135"/>
      <c r="N48" s="130">
        <f t="shared" si="0"/>
        <v>21.65</v>
      </c>
      <c r="O48" s="130" t="str">
        <f t="shared" si="1"/>
        <v>б/р</v>
      </c>
      <c r="P48" s="134" t="s">
        <v>291</v>
      </c>
      <c r="AF48" s="136"/>
    </row>
    <row r="49" spans="1:32">
      <c r="A49" s="116"/>
      <c r="B49" s="116">
        <v>957</v>
      </c>
      <c r="C49" s="125" t="s">
        <v>893</v>
      </c>
      <c r="D49" s="76" t="s">
        <v>114</v>
      </c>
      <c r="E49" s="76" t="s">
        <v>42</v>
      </c>
      <c r="F49" s="126" t="s">
        <v>68</v>
      </c>
      <c r="G49" s="119" t="s">
        <v>591</v>
      </c>
      <c r="H49" s="355"/>
      <c r="I49" s="328"/>
      <c r="J49" s="129"/>
      <c r="K49" s="227"/>
      <c r="L49" s="228"/>
      <c r="M49" s="135"/>
      <c r="N49" s="130"/>
      <c r="O49" s="130"/>
      <c r="P49" s="134" t="s">
        <v>366</v>
      </c>
      <c r="AF49" s="136"/>
    </row>
    <row r="50" spans="1:32">
      <c r="A50" s="116"/>
      <c r="B50" s="116">
        <v>588</v>
      </c>
      <c r="C50" s="125" t="s">
        <v>892</v>
      </c>
      <c r="D50" s="76" t="s">
        <v>114</v>
      </c>
      <c r="E50" s="76" t="s">
        <v>43</v>
      </c>
      <c r="F50" s="126" t="s">
        <v>124</v>
      </c>
      <c r="G50" s="128" t="s">
        <v>81</v>
      </c>
      <c r="H50" s="355"/>
      <c r="I50" s="328"/>
      <c r="J50" s="129"/>
      <c r="K50" s="227"/>
      <c r="L50" s="228"/>
      <c r="M50" s="135"/>
      <c r="N50" s="130"/>
      <c r="O50" s="130"/>
      <c r="P50" s="134"/>
      <c r="AF50" s="136"/>
    </row>
    <row r="51" spans="1:32">
      <c r="P51" s="265"/>
    </row>
    <row r="52" spans="1:32">
      <c r="P52" s="265"/>
    </row>
    <row r="53" spans="1:32">
      <c r="P53" s="265"/>
    </row>
    <row r="54" spans="1:32">
      <c r="P54" s="265"/>
    </row>
    <row r="55" spans="1:32">
      <c r="P55" s="265"/>
    </row>
    <row r="56" spans="1:32">
      <c r="P56" s="265"/>
    </row>
    <row r="57" spans="1:32">
      <c r="P57" s="265"/>
    </row>
    <row r="58" spans="1:32">
      <c r="P58" s="265"/>
    </row>
    <row r="59" spans="1:32">
      <c r="P59" s="265"/>
    </row>
    <row r="60" spans="1:32">
      <c r="P60" s="265"/>
    </row>
    <row r="61" spans="1:32">
      <c r="P61" s="265"/>
    </row>
    <row r="62" spans="1:32">
      <c r="P62" s="265"/>
    </row>
    <row r="63" spans="1:32">
      <c r="P63" s="265"/>
    </row>
    <row r="64" spans="1:32">
      <c r="P64" s="265"/>
    </row>
    <row r="65" spans="16:16">
      <c r="P65" s="265"/>
    </row>
    <row r="66" spans="16:16">
      <c r="P66" s="265"/>
    </row>
    <row r="67" spans="16:16">
      <c r="P67" s="265"/>
    </row>
    <row r="68" spans="16:16">
      <c r="P68" s="265"/>
    </row>
    <row r="69" spans="16:16">
      <c r="P69" s="265"/>
    </row>
    <row r="70" spans="16:16">
      <c r="P70" s="265"/>
    </row>
    <row r="71" spans="16:16">
      <c r="P71" s="265"/>
    </row>
    <row r="72" spans="16:16">
      <c r="P72" s="265"/>
    </row>
    <row r="73" spans="16:16">
      <c r="P73" s="265"/>
    </row>
    <row r="74" spans="16:16">
      <c r="P74" s="265"/>
    </row>
    <row r="75" spans="16:16">
      <c r="P75" s="265"/>
    </row>
    <row r="76" spans="16:16">
      <c r="P76" s="265"/>
    </row>
    <row r="77" spans="16:16">
      <c r="P77" s="265"/>
    </row>
    <row r="78" spans="16:16">
      <c r="P78" s="265"/>
    </row>
    <row r="79" spans="16:16">
      <c r="P79" s="265"/>
    </row>
    <row r="80" spans="16:16">
      <c r="P80" s="265"/>
    </row>
    <row r="81" spans="16:16">
      <c r="P81" s="265"/>
    </row>
    <row r="82" spans="16:16">
      <c r="P82" s="265"/>
    </row>
    <row r="83" spans="16:16">
      <c r="P83" s="265"/>
    </row>
    <row r="84" spans="16:16">
      <c r="P84" s="265"/>
    </row>
    <row r="85" spans="16:16">
      <c r="P85" s="265"/>
    </row>
    <row r="86" spans="16:16">
      <c r="P86" s="265"/>
    </row>
    <row r="87" spans="16:16">
      <c r="P87" s="265"/>
    </row>
    <row r="88" spans="16:16">
      <c r="P88" s="265"/>
    </row>
    <row r="89" spans="16:16">
      <c r="P89" s="265"/>
    </row>
    <row r="90" spans="16:16">
      <c r="P90" s="265"/>
    </row>
    <row r="91" spans="16:16">
      <c r="P91" s="265"/>
    </row>
  </sheetData>
  <autoFilter ref="A18:P50">
    <sortState ref="A19:P50">
      <sortCondition ref="A18:A50"/>
    </sortState>
  </autoFilter>
  <sortState ref="A49:AF50">
    <sortCondition ref="A49"/>
  </sortState>
  <mergeCells count="1">
    <mergeCell ref="G15:M15"/>
  </mergeCells>
  <dataValidations count="5">
    <dataValidation type="list" allowBlank="1" showInputMessage="1" showErrorMessage="1" sqref="E27 E22:E25 E37:E47">
      <formula1>"мсмк,мс,кмс,I,II,III,1юн,2юн,3юн,б/р"</formula1>
    </dataValidation>
    <dataValidation type="list" allowBlank="1" showInputMessage="1" showErrorMessage="1" sqref="D34:D35">
      <formula1>"00,01,02,03,04"</formula1>
    </dataValidation>
    <dataValidation type="list" allowBlank="1" showInputMessage="1" showErrorMessage="1" sqref="E34:E35">
      <formula1>"I,II,III,1юн,2юн,3юн,б/р"</formula1>
    </dataValidation>
    <dataValidation type="list" allowBlank="1" showInputMessage="1" showErrorMessage="1" sqref="E36 E20:E21">
      <formula1>"кмс,I,II,III,1юн,2юн,3юн,б/р"</formula1>
    </dataValidation>
    <dataValidation type="list" allowBlank="1" showInputMessage="1" showErrorMessage="1" sqref="E28:E33">
      <formula1>"кмс,I,II,III,1юн,2юн,3юн"</formula1>
    </dataValidation>
  </dataValidations>
  <printOptions horizontalCentered="1"/>
  <pageMargins left="0.19685039370078741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34</vt:i4>
      </vt:variant>
    </vt:vector>
  </HeadingPairs>
  <TitlesOfParts>
    <vt:vector size="72" baseType="lpstr">
      <vt:lpstr>Тит.л.</vt:lpstr>
      <vt:lpstr>ГСК</vt:lpstr>
      <vt:lpstr>М100</vt:lpstr>
      <vt:lpstr>М200</vt:lpstr>
      <vt:lpstr>М400</vt:lpstr>
      <vt:lpstr>М800</vt:lpstr>
      <vt:lpstr>М1500</vt:lpstr>
      <vt:lpstr>М3000</vt:lpstr>
      <vt:lpstr>М110сб</vt:lpstr>
      <vt:lpstr>ю300сб</vt:lpstr>
      <vt:lpstr>ю2000сп</vt:lpstr>
      <vt:lpstr>ю3сх</vt:lpstr>
      <vt:lpstr>мВ+Ш</vt:lpstr>
      <vt:lpstr>мПрВ+Ш</vt:lpstr>
      <vt:lpstr>мДл</vt:lpstr>
      <vt:lpstr>мТр</vt:lpstr>
      <vt:lpstr>мДи</vt:lpstr>
      <vt:lpstr>мМо</vt:lpstr>
      <vt:lpstr>мКо</vt:lpstr>
      <vt:lpstr>мЯд</vt:lpstr>
      <vt:lpstr>Ж100</vt:lpstr>
      <vt:lpstr>Ж200</vt:lpstr>
      <vt:lpstr>Ж400</vt:lpstr>
      <vt:lpstr>Ж800</vt:lpstr>
      <vt:lpstr>Ж1500</vt:lpstr>
      <vt:lpstr>Ж3000</vt:lpstr>
      <vt:lpstr>Ж100сб</vt:lpstr>
      <vt:lpstr>Ж300сб</vt:lpstr>
      <vt:lpstr>Ж2000сп</vt:lpstr>
      <vt:lpstr>д3сх</vt:lpstr>
      <vt:lpstr>жВ+Ш</vt:lpstr>
      <vt:lpstr>жПрВ+Ш</vt:lpstr>
      <vt:lpstr>жДл</vt:lpstr>
      <vt:lpstr>жТр</vt:lpstr>
      <vt:lpstr>жДи</vt:lpstr>
      <vt:lpstr>жМо</vt:lpstr>
      <vt:lpstr>жКо</vt:lpstr>
      <vt:lpstr>жЯд</vt:lpstr>
      <vt:lpstr>д3сх!Заголовки_для_печати</vt:lpstr>
      <vt:lpstr>Ж100!Заголовки_для_печати</vt:lpstr>
      <vt:lpstr>Ж100сб!Заголовки_для_печати</vt:lpstr>
      <vt:lpstr>Ж1500!Заголовки_для_печати</vt:lpstr>
      <vt:lpstr>Ж200!Заголовки_для_печати</vt:lpstr>
      <vt:lpstr>Ж2000сп!Заголовки_для_печати</vt:lpstr>
      <vt:lpstr>Ж3000!Заголовки_для_печати</vt:lpstr>
      <vt:lpstr>Ж300сб!Заголовки_для_печати</vt:lpstr>
      <vt:lpstr>Ж400!Заголовки_для_печати</vt:lpstr>
      <vt:lpstr>Ж800!Заголовки_для_печати</vt:lpstr>
      <vt:lpstr>'жВ+Ш'!Заголовки_для_печати</vt:lpstr>
      <vt:lpstr>жДи!Заголовки_для_печати</vt:lpstr>
      <vt:lpstr>жДл!Заголовки_для_печати</vt:lpstr>
      <vt:lpstr>жКо!Заголовки_для_печати</vt:lpstr>
      <vt:lpstr>жМо!Заголовки_для_печати</vt:lpstr>
      <vt:lpstr>жТр!Заголовки_для_печати</vt:lpstr>
      <vt:lpstr>жЯд!Заголовки_для_печати</vt:lpstr>
      <vt:lpstr>М100!Заголовки_для_печати</vt:lpstr>
      <vt:lpstr>М110сб!Заголовки_для_печати</vt:lpstr>
      <vt:lpstr>М1500!Заголовки_для_печати</vt:lpstr>
      <vt:lpstr>М200!Заголовки_для_печати</vt:lpstr>
      <vt:lpstr>М3000!Заголовки_для_печати</vt:lpstr>
      <vt:lpstr>М400!Заголовки_для_печати</vt:lpstr>
      <vt:lpstr>М800!Заголовки_для_печати</vt:lpstr>
      <vt:lpstr>'мВ+Ш'!Заголовки_для_печати</vt:lpstr>
      <vt:lpstr>мДи!Заголовки_для_печати</vt:lpstr>
      <vt:lpstr>мДл!Заголовки_для_печати</vt:lpstr>
      <vt:lpstr>мКо!Заголовки_для_печати</vt:lpstr>
      <vt:lpstr>мМо!Заголовки_для_печати</vt:lpstr>
      <vt:lpstr>мТр!Заголовки_для_печати</vt:lpstr>
      <vt:lpstr>мЯд!Заголовки_для_печати</vt:lpstr>
      <vt:lpstr>ю2000сп!Заголовки_для_печати</vt:lpstr>
      <vt:lpstr>ю300сб!Заголовки_для_печати</vt:lpstr>
      <vt:lpstr>ю3сх!Заголовки_для_печати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Юлия</cp:lastModifiedBy>
  <cp:lastPrinted>2016-05-17T17:58:28Z</cp:lastPrinted>
  <dcterms:created xsi:type="dcterms:W3CDTF">2016-05-16T15:01:06Z</dcterms:created>
  <dcterms:modified xsi:type="dcterms:W3CDTF">2016-05-24T13:17:21Z</dcterms:modified>
</cp:coreProperties>
</file>